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88549A43-240E-4C2E-974A-D9656E83EA0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8" i="4"/>
  <c r="D94" i="4"/>
  <c r="D90" i="4"/>
  <c r="D86" i="4"/>
  <c r="D82" i="4"/>
  <c r="D78" i="4"/>
  <c r="C104" i="4"/>
  <c r="C100" i="4"/>
  <c r="C96" i="4"/>
  <c r="C93" i="4"/>
  <c r="C89" i="4"/>
  <c r="C87" i="4"/>
  <c r="C81" i="4"/>
  <c r="C77" i="4"/>
  <c r="D101" i="5"/>
  <c r="D97" i="5"/>
  <c r="D93" i="5"/>
  <c r="D81" i="5"/>
  <c r="C102" i="5"/>
  <c r="C90" i="5"/>
  <c r="C86" i="5"/>
  <c r="C75" i="5"/>
  <c r="D101" i="4"/>
  <c r="D96" i="4"/>
  <c r="D91" i="4"/>
  <c r="D87" i="4"/>
  <c r="D84" i="4"/>
  <c r="D80" i="4"/>
  <c r="D77" i="4"/>
  <c r="C101" i="4"/>
  <c r="C97" i="4"/>
  <c r="C94" i="4"/>
  <c r="C90" i="4"/>
  <c r="C84" i="4"/>
  <c r="C80" i="4"/>
  <c r="C79" i="4"/>
  <c r="C75" i="4"/>
  <c r="C74" i="4"/>
  <c r="D102" i="5"/>
  <c r="D90" i="5"/>
  <c r="D86" i="5"/>
  <c r="D75" i="5"/>
  <c r="C101" i="5"/>
  <c r="C97" i="5"/>
  <c r="C92" i="5"/>
  <c r="C88" i="5"/>
  <c r="C81" i="5"/>
  <c r="D104" i="4"/>
  <c r="D100" i="4"/>
  <c r="D95" i="4"/>
  <c r="D92" i="4"/>
  <c r="D89" i="4"/>
  <c r="D83" i="4"/>
  <c r="D79" i="4"/>
  <c r="D75" i="4"/>
  <c r="C103" i="4"/>
  <c r="C99" i="4"/>
  <c r="C95" i="4"/>
  <c r="C91" i="4"/>
  <c r="C88" i="4"/>
  <c r="C85" i="4"/>
  <c r="C83" i="4"/>
  <c r="C76" i="4"/>
  <c r="D103" i="5"/>
  <c r="D91" i="5"/>
  <c r="D88" i="5"/>
  <c r="D80" i="5"/>
  <c r="C103" i="5"/>
  <c r="C96" i="5"/>
  <c r="C93" i="5"/>
  <c r="D74" i="5"/>
  <c r="D103" i="4"/>
  <c r="D99" i="4"/>
  <c r="D97" i="4"/>
  <c r="D93" i="4"/>
  <c r="D88" i="4"/>
  <c r="D85" i="4"/>
  <c r="D81" i="4"/>
  <c r="D76" i="4"/>
  <c r="C102" i="4"/>
  <c r="C98" i="4"/>
  <c r="C92" i="4"/>
  <c r="C86" i="4"/>
  <c r="C82" i="4"/>
  <c r="C78" i="4"/>
  <c r="D74" i="4"/>
  <c r="D100" i="5"/>
  <c r="D96" i="5"/>
  <c r="D92" i="5"/>
  <c r="D87" i="5"/>
  <c r="C100" i="5"/>
  <c r="C91" i="5"/>
  <c r="C87" i="5"/>
  <c r="C80" i="5"/>
  <c r="C74" i="5"/>
  <c r="D35" i="6"/>
  <c r="R76" i="5"/>
  <c r="C76" i="5" s="1"/>
  <c r="N94" i="5"/>
  <c r="D94" i="5" s="1"/>
  <c r="T95" i="5"/>
  <c r="C95" i="5" s="1"/>
  <c r="E98" i="5"/>
  <c r="C98" i="5"/>
  <c r="E85" i="5"/>
  <c r="C85" i="5" s="1"/>
  <c r="E84" i="5"/>
  <c r="C84" i="5"/>
  <c r="I104" i="5"/>
  <c r="C104" i="5" s="1"/>
  <c r="E99" i="5"/>
  <c r="D99" i="5"/>
  <c r="E77" i="5"/>
  <c r="C77" i="5" s="1"/>
  <c r="E83" i="5"/>
  <c r="D83" i="5"/>
  <c r="N78" i="5"/>
  <c r="D78" i="5" s="1"/>
  <c r="E89" i="5"/>
  <c r="C89" i="5"/>
  <c r="T79" i="5"/>
  <c r="D79" i="5" s="1"/>
  <c r="E82" i="5"/>
  <c r="D82" i="5"/>
  <c r="D104" i="5" l="1"/>
  <c r="D89" i="5"/>
  <c r="D85" i="5"/>
  <c r="D76" i="5"/>
  <c r="C99" i="5"/>
  <c r="C94" i="5"/>
  <c r="C83" i="5"/>
  <c r="C79" i="5"/>
  <c r="D98" i="5"/>
  <c r="D95" i="5"/>
  <c r="D84" i="5"/>
  <c r="D77" i="5"/>
  <c r="C82" i="5"/>
  <c r="C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<sst xmlns="http://schemas.openxmlformats.org/spreadsheetml/2006/main" count="527" uniqueCount="44">
  <si>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</si>
  <si>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</si>
  <si>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August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</si>
  <si>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</si>
  <si>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</si>
  <si>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</si>
  <si>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</si>
  <si>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</si>
  <si>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</si>
  <si>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</si>
  <si>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</si>
  <si>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</si>
  <si>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</si>
  <si>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</si>
  <si>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</si>
  <si>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</si>
  <si>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</si>
  <si>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</si>
  <si>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</si>
  <si>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</si>
  <si>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</si>
  <si>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</si>
  <si>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</si>
  <si>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</si>
  <si>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</si>
  <si>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</si>
  <si>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</si>
  <si>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</si>
  <si>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</si>
  <si>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</si>
  <si>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</si>
  <si>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</si>
  <si>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</si>
  <si>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</si>
  <si>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</si>
  <si>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2023</t>
  </si>
  <si>
    <t>Total</t>
  </si>
  <si>
    <t>Activated aFRR energy UP - August 2023</t>
  </si>
  <si>
    <t>Activated aFRR energy DOWN - August 2023</t>
  </si>
  <si>
    <t>Total Activated aFRR Energy - August 2023</t>
  </si>
  <si>
    <t>Activated mFRR energy UP - August 2023</t>
  </si>
  <si>
    <t>Activated mFRR energy DOWN - August 2023</t>
  </si>
  <si>
    <t>Total Activated mFRR Energy - August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</si>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</sst>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45139</v>
      </c>
      <c r="C4" s="5" t="s">
        <v>27</v>
      </c>
      <c r="D4" s="6"/>
      <c r="E4" s="6">
        <v>90.32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>
        <v>126.29</v>
      </c>
      <c r="S4" s="6">
        <v>138.6</v>
      </c>
      <c r="T4" s="6">
        <v>149.30000000000001</v>
      </c>
      <c r="U4" s="6">
        <v>161.99</v>
      </c>
      <c r="V4" s="6">
        <v>174.61757881</v>
      </c>
      <c r="W4" s="6">
        <v>170.25189655</v>
      </c>
      <c r="X4" s="6">
        <v>200.04189654999999</v>
      </c>
      <c r="Y4" s="6">
        <v>183.3448913</v>
      </c>
      <c r="Z4" s="6"/>
      <c r="AA4" s="7">
        <v>139.16999999999999</v>
      </c>
    </row>
    <row r="5" spans="1:27" x14ac:dyDescent="0.25">
      <c r="A5" s="4"/>
      <c r="B5" s="60"/>
      <c r="C5" s="5" t="s">
        <v>28</v>
      </c>
      <c r="D5" s="6">
        <v>46.42</v>
      </c>
      <c r="E5" s="6"/>
      <c r="F5" s="6"/>
      <c r="G5" s="6"/>
      <c r="H5" s="6"/>
      <c r="I5" s="6"/>
      <c r="J5" s="6"/>
      <c r="K5" s="6">
        <v>28.62</v>
      </c>
      <c r="L5" s="6">
        <v>30.520190020000001</v>
      </c>
      <c r="M5" s="6">
        <v>45.84</v>
      </c>
      <c r="N5" s="6">
        <v>32.959782740000001</v>
      </c>
      <c r="O5" s="6">
        <v>26.31</v>
      </c>
      <c r="P5" s="6">
        <v>23.95</v>
      </c>
      <c r="Q5" s="6">
        <v>25.62</v>
      </c>
      <c r="R5" s="6"/>
      <c r="S5" s="6"/>
      <c r="T5" s="6"/>
      <c r="U5" s="6"/>
      <c r="V5" s="6"/>
      <c r="W5" s="6"/>
      <c r="X5" s="6"/>
      <c r="Y5" s="6"/>
      <c r="Z5" s="6">
        <v>51.28</v>
      </c>
      <c r="AA5" s="7"/>
    </row>
    <row r="6" spans="1:27" x14ac:dyDescent="0.25">
      <c r="A6" s="4"/>
      <c r="B6" s="60"/>
      <c r="C6" s="5" t="s">
        <v>29</v>
      </c>
      <c r="D6" s="6"/>
      <c r="E6" s="6"/>
      <c r="F6" s="6">
        <v>28.93</v>
      </c>
      <c r="G6" s="6">
        <v>28.47</v>
      </c>
      <c r="H6" s="6">
        <v>28.95</v>
      </c>
      <c r="I6" s="6">
        <v>31.7</v>
      </c>
      <c r="J6" s="6">
        <v>45.924999999999997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86.79</v>
      </c>
      <c r="G7" s="9">
        <v>85.41</v>
      </c>
      <c r="H7" s="9">
        <v>86.85</v>
      </c>
      <c r="I7" s="9">
        <v>95.1</v>
      </c>
      <c r="J7" s="9">
        <v>137.77500000000001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45140</v>
      </c>
      <c r="C8" s="5" t="s">
        <v>27</v>
      </c>
      <c r="D8" s="6">
        <v>134.07</v>
      </c>
      <c r="E8" s="6">
        <v>116.31</v>
      </c>
      <c r="F8" s="6">
        <v>95.491930780000004</v>
      </c>
      <c r="G8" s="6">
        <v>87.09</v>
      </c>
      <c r="H8" s="6"/>
      <c r="I8" s="6"/>
      <c r="J8" s="6"/>
      <c r="K8" s="6"/>
      <c r="L8" s="6"/>
      <c r="M8" s="6">
        <v>128.69</v>
      </c>
      <c r="N8" s="6">
        <v>115.82</v>
      </c>
      <c r="O8" s="6">
        <v>88.30253793</v>
      </c>
      <c r="P8" s="6">
        <v>75.271395979999994</v>
      </c>
      <c r="Q8" s="6">
        <v>44.658243630000001</v>
      </c>
      <c r="R8" s="6">
        <v>32.067619049999998</v>
      </c>
      <c r="S8" s="6">
        <v>28.387499999999999</v>
      </c>
      <c r="T8" s="6">
        <v>44.01</v>
      </c>
      <c r="U8" s="6">
        <v>78.709999999999994</v>
      </c>
      <c r="V8" s="6">
        <v>92.297830129999994</v>
      </c>
      <c r="W8" s="6">
        <v>122.73189655</v>
      </c>
      <c r="X8" s="6">
        <v>179.33</v>
      </c>
      <c r="Y8" s="6"/>
      <c r="Z8" s="6">
        <v>98.55</v>
      </c>
      <c r="AA8" s="7">
        <v>73.41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47.19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v>42.82</v>
      </c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>
        <v>34.840000000000003</v>
      </c>
      <c r="I10" s="6">
        <v>41.96</v>
      </c>
      <c r="J10" s="6">
        <v>48.56</v>
      </c>
      <c r="K10" s="6">
        <v>52.384999999999998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>
        <v>104.52</v>
      </c>
      <c r="I11" s="9">
        <v>125.88</v>
      </c>
      <c r="J11" s="9">
        <v>145.68</v>
      </c>
      <c r="K11" s="9">
        <v>157.155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45141</v>
      </c>
      <c r="C12" s="5" t="s">
        <v>27</v>
      </c>
      <c r="D12" s="6">
        <v>79.730686809999995</v>
      </c>
      <c r="E12" s="6">
        <v>15.83</v>
      </c>
      <c r="F12" s="6">
        <v>5.3</v>
      </c>
      <c r="G12" s="6"/>
      <c r="H12" s="6"/>
      <c r="I12" s="6"/>
      <c r="J12" s="6"/>
      <c r="K12" s="6"/>
      <c r="L12" s="6">
        <v>105.54</v>
      </c>
      <c r="M12" s="6">
        <v>88.46</v>
      </c>
      <c r="N12" s="6">
        <v>71.72</v>
      </c>
      <c r="O12" s="6">
        <v>53.07</v>
      </c>
      <c r="P12" s="6">
        <v>39.175189060000001</v>
      </c>
      <c r="Q12" s="6">
        <v>25.918787219999999</v>
      </c>
      <c r="R12" s="6">
        <v>29.077980749999998</v>
      </c>
      <c r="S12" s="6">
        <v>81.985164260000005</v>
      </c>
      <c r="T12" s="6">
        <v>130.90168695</v>
      </c>
      <c r="U12" s="6">
        <v>155.13135027000001</v>
      </c>
      <c r="V12" s="6">
        <v>160.54136166000001</v>
      </c>
      <c r="W12" s="6">
        <v>164.95791546999999</v>
      </c>
      <c r="X12" s="6">
        <v>233.39157233</v>
      </c>
      <c r="Y12" s="6">
        <v>196.17975731999999</v>
      </c>
      <c r="Z12" s="6">
        <v>133.30634569</v>
      </c>
      <c r="AA12" s="7">
        <v>118.39719465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>
        <v>2.8050000000000002</v>
      </c>
      <c r="H14" s="6">
        <v>4.4850000000000003</v>
      </c>
      <c r="I14" s="6">
        <v>35.215000000000003</v>
      </c>
      <c r="J14" s="6">
        <v>44.04</v>
      </c>
      <c r="K14" s="6">
        <v>44.26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>
        <v>8.4149999999999991</v>
      </c>
      <c r="H15" s="9">
        <v>13.455</v>
      </c>
      <c r="I15" s="9">
        <v>105.645</v>
      </c>
      <c r="J15" s="9">
        <v>132.12</v>
      </c>
      <c r="K15" s="9">
        <v>132.78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45142</v>
      </c>
      <c r="C16" s="5" t="s">
        <v>27</v>
      </c>
      <c r="D16" s="6">
        <v>121.62881259</v>
      </c>
      <c r="E16" s="6">
        <v>117.48055755999999</v>
      </c>
      <c r="F16" s="6">
        <v>121.38</v>
      </c>
      <c r="G16" s="6"/>
      <c r="H16" s="6"/>
      <c r="I16" s="6">
        <v>130.08000000000001</v>
      </c>
      <c r="J16" s="6">
        <v>154.91999999999999</v>
      </c>
      <c r="K16" s="6">
        <v>180.51</v>
      </c>
      <c r="L16" s="6">
        <v>178.13</v>
      </c>
      <c r="M16" s="6">
        <v>139.03763508</v>
      </c>
      <c r="N16" s="6">
        <v>142.74</v>
      </c>
      <c r="O16" s="6">
        <v>136.02000000000001</v>
      </c>
      <c r="P16" s="6">
        <v>130.38</v>
      </c>
      <c r="Q16" s="6">
        <v>121.22</v>
      </c>
      <c r="R16" s="6">
        <v>116.76</v>
      </c>
      <c r="S16" s="6">
        <v>115.68</v>
      </c>
      <c r="T16" s="6">
        <v>125.18</v>
      </c>
      <c r="U16" s="6">
        <v>145.69999999999999</v>
      </c>
      <c r="V16" s="6">
        <v>254.66</v>
      </c>
      <c r="W16" s="6">
        <v>238.36853658999999</v>
      </c>
      <c r="X16" s="6">
        <v>264.24853659000001</v>
      </c>
      <c r="Y16" s="6">
        <v>232.66853659</v>
      </c>
      <c r="Z16" s="6">
        <v>172.97828397000001</v>
      </c>
      <c r="AA16" s="7">
        <v>136.84141880999999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39.625</v>
      </c>
      <c r="H18" s="6">
        <v>40.814999999999998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>
        <v>118.875</v>
      </c>
      <c r="H19" s="9">
        <v>122.44499999999999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45143</v>
      </c>
      <c r="C20" s="5" t="s">
        <v>27</v>
      </c>
      <c r="D20" s="6">
        <v>131.96487178999999</v>
      </c>
      <c r="E20" s="6"/>
      <c r="F20" s="6">
        <v>120.30853659</v>
      </c>
      <c r="G20" s="6">
        <v>117.33875283</v>
      </c>
      <c r="H20" s="6"/>
      <c r="I20" s="6"/>
      <c r="J20" s="6"/>
      <c r="K20" s="6">
        <v>138.99</v>
      </c>
      <c r="L20" s="6">
        <v>127.30778859</v>
      </c>
      <c r="M20" s="6"/>
      <c r="N20" s="6"/>
      <c r="O20" s="6"/>
      <c r="P20" s="6"/>
      <c r="Q20" s="6">
        <v>88.37</v>
      </c>
      <c r="R20" s="6">
        <v>87.06</v>
      </c>
      <c r="S20" s="6">
        <v>95.3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>
        <v>30.826539589999999</v>
      </c>
      <c r="F21" s="6"/>
      <c r="G21" s="6"/>
      <c r="H21" s="6">
        <v>45.12</v>
      </c>
      <c r="I21" s="6">
        <v>27.384336300000001</v>
      </c>
      <c r="J21" s="6">
        <v>28.4</v>
      </c>
      <c r="K21" s="6"/>
      <c r="L21" s="6"/>
      <c r="M21" s="6">
        <v>44.32</v>
      </c>
      <c r="N21" s="6">
        <v>40.049999999999997</v>
      </c>
      <c r="O21" s="6">
        <v>37.19</v>
      </c>
      <c r="P21" s="6">
        <v>32.51</v>
      </c>
      <c r="Q21" s="6"/>
      <c r="R21" s="6"/>
      <c r="S21" s="6"/>
      <c r="T21" s="6">
        <v>37.619999999999997</v>
      </c>
      <c r="U21" s="6">
        <v>28.764981150000001</v>
      </c>
      <c r="V21" s="6">
        <v>33.492995960000002</v>
      </c>
      <c r="W21" s="6">
        <v>40.733803719999997</v>
      </c>
      <c r="X21" s="6">
        <v>39.813964929999997</v>
      </c>
      <c r="Y21" s="6">
        <v>40.383229319999998</v>
      </c>
      <c r="Z21" s="6">
        <v>33.4557036</v>
      </c>
      <c r="AA21" s="7">
        <v>29.648907300000001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45144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27.721909220000001</v>
      </c>
      <c r="E25" s="6">
        <v>20.56</v>
      </c>
      <c r="F25" s="6">
        <v>29.17</v>
      </c>
      <c r="G25" s="6">
        <v>16.440000000000001</v>
      </c>
      <c r="H25" s="6">
        <v>13.42</v>
      </c>
      <c r="I25" s="6">
        <v>9.33</v>
      </c>
      <c r="J25" s="6">
        <v>7.81</v>
      </c>
      <c r="K25" s="6">
        <v>18.547922610000001</v>
      </c>
      <c r="L25" s="6">
        <v>19.090358559999999</v>
      </c>
      <c r="M25" s="6">
        <v>14.20148036</v>
      </c>
      <c r="N25" s="6">
        <v>13.59774262</v>
      </c>
      <c r="O25" s="6">
        <v>11.736153850000001</v>
      </c>
      <c r="P25" s="6">
        <v>14.28615385</v>
      </c>
      <c r="Q25" s="6">
        <v>3.2983870999999998</v>
      </c>
      <c r="R25" s="6">
        <v>4.7300000000000004</v>
      </c>
      <c r="S25" s="6">
        <v>3.42</v>
      </c>
      <c r="T25" s="6">
        <v>14.33268232</v>
      </c>
      <c r="U25" s="6">
        <v>11.16349014</v>
      </c>
      <c r="V25" s="6">
        <v>19.939334939999998</v>
      </c>
      <c r="W25" s="6">
        <v>24.196153850000002</v>
      </c>
      <c r="X25" s="6">
        <v>28.446153850000002</v>
      </c>
      <c r="Y25" s="6">
        <v>30.421075139999999</v>
      </c>
      <c r="Z25" s="6">
        <v>24.737556080000001</v>
      </c>
      <c r="AA25" s="7">
        <v>16.79979097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45145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5.19</v>
      </c>
      <c r="S28" s="6">
        <v>147.78</v>
      </c>
      <c r="T28" s="6"/>
      <c r="U28" s="6"/>
      <c r="V28" s="6">
        <v>277.68</v>
      </c>
      <c r="W28" s="6">
        <v>280.79000000000002</v>
      </c>
      <c r="X28" s="6">
        <v>263.43816389</v>
      </c>
      <c r="Y28" s="6">
        <v>195.00853659000001</v>
      </c>
      <c r="Z28" s="6"/>
      <c r="AA28" s="7"/>
    </row>
    <row r="29" spans="1:27" x14ac:dyDescent="0.25">
      <c r="A29" s="1"/>
      <c r="B29" s="60"/>
      <c r="C29" s="5" t="s">
        <v>28</v>
      </c>
      <c r="D29" s="6">
        <v>18.211405750000001</v>
      </c>
      <c r="E29" s="6">
        <v>15.52424177</v>
      </c>
      <c r="F29" s="6">
        <v>5.4815880899999998</v>
      </c>
      <c r="G29" s="6">
        <v>2.2874987999999998</v>
      </c>
      <c r="H29" s="6">
        <v>2.41386389</v>
      </c>
      <c r="I29" s="6">
        <v>2.5117821400000002</v>
      </c>
      <c r="J29" s="6">
        <v>22.509041369999998</v>
      </c>
      <c r="K29" s="6">
        <v>24.556977490000001</v>
      </c>
      <c r="L29" s="6">
        <v>24.66646004</v>
      </c>
      <c r="M29" s="6">
        <v>16.537436809999999</v>
      </c>
      <c r="N29" s="6">
        <v>3.7477180899999998</v>
      </c>
      <c r="O29" s="6">
        <v>2.34163546</v>
      </c>
      <c r="P29" s="6">
        <v>2.41</v>
      </c>
      <c r="Q29" s="6">
        <v>3.01</v>
      </c>
      <c r="R29" s="6"/>
      <c r="S29" s="6"/>
      <c r="T29" s="6">
        <v>51.73</v>
      </c>
      <c r="U29" s="6">
        <v>62.18</v>
      </c>
      <c r="V29" s="6"/>
      <c r="W29" s="6"/>
      <c r="X29" s="6"/>
      <c r="Y29" s="6"/>
      <c r="Z29" s="6">
        <v>37.215112699999999</v>
      </c>
      <c r="AA29" s="7">
        <v>33.164251210000003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45146</v>
      </c>
      <c r="C32" s="5" t="s">
        <v>27</v>
      </c>
      <c r="D32" s="6"/>
      <c r="E32" s="6"/>
      <c r="F32" s="6">
        <v>18.59846529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23.2</v>
      </c>
      <c r="E33" s="6">
        <v>14.42</v>
      </c>
      <c r="F33" s="6"/>
      <c r="G33" s="6"/>
      <c r="H33" s="6">
        <v>3</v>
      </c>
      <c r="I33" s="6">
        <v>0.79</v>
      </c>
      <c r="J33" s="6">
        <v>1.81</v>
      </c>
      <c r="K33" s="6">
        <v>5.94</v>
      </c>
      <c r="L33" s="6">
        <v>15.15</v>
      </c>
      <c r="M33" s="6">
        <v>3.36483161</v>
      </c>
      <c r="N33" s="6">
        <v>0.39214717999999998</v>
      </c>
      <c r="O33" s="6">
        <v>0.44858873999999999</v>
      </c>
      <c r="P33" s="6">
        <v>4.3777777799999997</v>
      </c>
      <c r="Q33" s="6">
        <v>4.4353878900000003</v>
      </c>
      <c r="R33" s="6">
        <v>4.2843445200000003</v>
      </c>
      <c r="S33" s="6">
        <v>4.4617065599999997</v>
      </c>
      <c r="T33" s="6">
        <v>6.7251689900000002</v>
      </c>
      <c r="U33" s="6">
        <v>4.9987964299999996</v>
      </c>
      <c r="V33" s="6">
        <v>27.47</v>
      </c>
      <c r="W33" s="6">
        <v>31.63</v>
      </c>
      <c r="X33" s="6">
        <v>36.69</v>
      </c>
      <c r="Y33" s="6">
        <v>47.98</v>
      </c>
      <c r="Z33" s="6">
        <v>30.128923570000001</v>
      </c>
      <c r="AA33" s="7">
        <v>18.32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6.8650000000000002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>
        <v>20.594999999999999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45147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180.53</v>
      </c>
      <c r="X36" s="6">
        <v>213.14</v>
      </c>
      <c r="Y36" s="6">
        <v>170.85769231</v>
      </c>
      <c r="Z36" s="6">
        <v>168.19072402</v>
      </c>
      <c r="AA36" s="7">
        <v>151.44</v>
      </c>
    </row>
    <row r="37" spans="1:27" x14ac:dyDescent="0.25">
      <c r="A37" s="1"/>
      <c r="B37" s="60"/>
      <c r="C37" s="5" t="s">
        <v>28</v>
      </c>
      <c r="D37" s="6">
        <v>40.1</v>
      </c>
      <c r="E37" s="6"/>
      <c r="F37" s="6"/>
      <c r="G37" s="6"/>
      <c r="H37" s="6"/>
      <c r="I37" s="6"/>
      <c r="J37" s="6"/>
      <c r="K37" s="6"/>
      <c r="L37" s="6">
        <v>53.22</v>
      </c>
      <c r="M37" s="6">
        <v>49.17</v>
      </c>
      <c r="N37" s="6">
        <v>44.49</v>
      </c>
      <c r="O37" s="6">
        <v>31.234197080000001</v>
      </c>
      <c r="P37" s="6">
        <v>20.508086219999999</v>
      </c>
      <c r="Q37" s="6">
        <v>18.82</v>
      </c>
      <c r="R37" s="6">
        <v>16.367444410000001</v>
      </c>
      <c r="S37" s="6">
        <v>20.77558376</v>
      </c>
      <c r="T37" s="6">
        <v>21.86</v>
      </c>
      <c r="U37" s="6">
        <v>44.15</v>
      </c>
      <c r="V37" s="6">
        <v>49.54</v>
      </c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36.090000000000003</v>
      </c>
      <c r="F38" s="6">
        <v>35.015000000000001</v>
      </c>
      <c r="G38" s="6">
        <v>33.905000000000001</v>
      </c>
      <c r="H38" s="6">
        <v>37.06</v>
      </c>
      <c r="I38" s="6">
        <v>41.975000000000001</v>
      </c>
      <c r="J38" s="6">
        <v>49.08</v>
      </c>
      <c r="K38" s="6">
        <v>52.85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108.27</v>
      </c>
      <c r="F39" s="9">
        <v>105.045</v>
      </c>
      <c r="G39" s="9">
        <v>101.715</v>
      </c>
      <c r="H39" s="9">
        <v>111.18</v>
      </c>
      <c r="I39" s="9">
        <v>125.925</v>
      </c>
      <c r="J39" s="9">
        <v>147.24</v>
      </c>
      <c r="K39" s="9">
        <v>158.55000000000001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45148</v>
      </c>
      <c r="C40" s="5" t="s">
        <v>27</v>
      </c>
      <c r="D40" s="6"/>
      <c r="E40" s="6">
        <v>137.99</v>
      </c>
      <c r="F40" s="6"/>
      <c r="G40" s="6"/>
      <c r="H40" s="6"/>
      <c r="I40" s="6"/>
      <c r="J40" s="6"/>
      <c r="K40" s="6">
        <v>135.85727273000001</v>
      </c>
      <c r="L40" s="6">
        <v>143.72333333</v>
      </c>
      <c r="M40" s="6">
        <v>127.61158690000001</v>
      </c>
      <c r="N40" s="6">
        <v>104.16555276</v>
      </c>
      <c r="O40" s="6">
        <v>88.323870970000002</v>
      </c>
      <c r="P40" s="6">
        <v>90.971198470000004</v>
      </c>
      <c r="Q40" s="6">
        <v>58.538870780000003</v>
      </c>
      <c r="R40" s="6">
        <v>60.662359680000002</v>
      </c>
      <c r="S40" s="6">
        <v>87.107500000000002</v>
      </c>
      <c r="T40" s="6">
        <v>124.31</v>
      </c>
      <c r="U40" s="6">
        <v>142.58000000000001</v>
      </c>
      <c r="V40" s="6">
        <v>150.63</v>
      </c>
      <c r="W40" s="6">
        <v>187.1</v>
      </c>
      <c r="X40" s="6">
        <v>202.22</v>
      </c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48.14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>
        <v>61.95</v>
      </c>
      <c r="Z41" s="6">
        <v>51</v>
      </c>
      <c r="AA41" s="7">
        <v>46.35</v>
      </c>
    </row>
    <row r="42" spans="1:27" x14ac:dyDescent="0.25">
      <c r="A42" s="1"/>
      <c r="B42" s="60"/>
      <c r="C42" s="5" t="s">
        <v>29</v>
      </c>
      <c r="D42" s="6"/>
      <c r="E42" s="6"/>
      <c r="F42" s="6">
        <v>44.575000000000003</v>
      </c>
      <c r="G42" s="6">
        <v>39.99</v>
      </c>
      <c r="H42" s="6">
        <v>40.945</v>
      </c>
      <c r="I42" s="6">
        <v>46.11</v>
      </c>
      <c r="J42" s="6">
        <v>49.82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>
        <v>133.72499999999999</v>
      </c>
      <c r="G43" s="9">
        <v>119.97</v>
      </c>
      <c r="H43" s="9">
        <v>122.83499999999999</v>
      </c>
      <c r="I43" s="9">
        <v>138.33000000000001</v>
      </c>
      <c r="J43" s="9">
        <v>149.46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45149</v>
      </c>
      <c r="C44" s="5" t="s">
        <v>27</v>
      </c>
      <c r="D44" s="6"/>
      <c r="E44" s="6">
        <v>145.13</v>
      </c>
      <c r="F44" s="6"/>
      <c r="G44" s="6"/>
      <c r="H44" s="6"/>
      <c r="I44" s="6"/>
      <c r="J44" s="6"/>
      <c r="K44" s="6"/>
      <c r="L44" s="6"/>
      <c r="M44" s="6"/>
      <c r="N44" s="6">
        <v>35.51</v>
      </c>
      <c r="O44" s="6"/>
      <c r="P44" s="6"/>
      <c r="Q44" s="6">
        <v>14.93</v>
      </c>
      <c r="R44" s="6"/>
      <c r="S44" s="6"/>
      <c r="T44" s="6"/>
      <c r="U44" s="6"/>
      <c r="V44" s="6"/>
      <c r="W44" s="6"/>
      <c r="X44" s="6"/>
      <c r="Y44" s="6"/>
      <c r="Z44" s="6"/>
      <c r="AA44" s="7">
        <v>150.12</v>
      </c>
    </row>
    <row r="45" spans="1:27" x14ac:dyDescent="0.25">
      <c r="A45" s="1"/>
      <c r="B45" s="60"/>
      <c r="C45" s="5" t="s">
        <v>28</v>
      </c>
      <c r="D45" s="6">
        <v>51.56</v>
      </c>
      <c r="E45" s="6"/>
      <c r="F45" s="6">
        <v>47.39</v>
      </c>
      <c r="G45" s="6"/>
      <c r="H45" s="6">
        <v>28.73</v>
      </c>
      <c r="I45" s="6">
        <v>29.53</v>
      </c>
      <c r="J45" s="6">
        <v>48.32</v>
      </c>
      <c r="K45" s="6">
        <v>43.64</v>
      </c>
      <c r="L45" s="6">
        <v>40.74</v>
      </c>
      <c r="M45" s="6">
        <v>25.27</v>
      </c>
      <c r="N45" s="6"/>
      <c r="O45" s="6">
        <v>7.1256655999999996</v>
      </c>
      <c r="P45" s="6">
        <v>7.09</v>
      </c>
      <c r="Q45" s="6"/>
      <c r="R45" s="6">
        <v>5.59</v>
      </c>
      <c r="S45" s="6">
        <v>21.526791039999999</v>
      </c>
      <c r="T45" s="6">
        <v>25.52</v>
      </c>
      <c r="U45" s="6">
        <v>29.54</v>
      </c>
      <c r="V45" s="6">
        <v>43.020616689999997</v>
      </c>
      <c r="W45" s="6">
        <v>38.67</v>
      </c>
      <c r="X45" s="6">
        <v>42.52</v>
      </c>
      <c r="Y45" s="6">
        <v>64.540000000000006</v>
      </c>
      <c r="Z45" s="6">
        <v>52.44</v>
      </c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46.865000000000002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>
        <v>140.595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45150</v>
      </c>
      <c r="C48" s="5" t="s">
        <v>27</v>
      </c>
      <c r="D48" s="6">
        <v>155.31</v>
      </c>
      <c r="E48" s="6">
        <v>144.86000000000001</v>
      </c>
      <c r="F48" s="6"/>
      <c r="G48" s="6"/>
      <c r="H48" s="6"/>
      <c r="I48" s="6"/>
      <c r="J48" s="6"/>
      <c r="K48" s="6"/>
      <c r="L48" s="6">
        <v>23.88</v>
      </c>
      <c r="M48" s="6">
        <v>20.90041845</v>
      </c>
      <c r="N48" s="6">
        <v>1.02</v>
      </c>
      <c r="O48" s="6">
        <v>0.56999999999999995</v>
      </c>
      <c r="P48" s="6">
        <v>0.3</v>
      </c>
      <c r="Q48" s="6">
        <v>3.48</v>
      </c>
      <c r="R48" s="6">
        <v>9</v>
      </c>
      <c r="S48" s="6">
        <v>10.38</v>
      </c>
      <c r="T48" s="6">
        <v>30.6</v>
      </c>
      <c r="U48" s="6">
        <v>95.655548289999999</v>
      </c>
      <c r="V48" s="6">
        <v>120.03049179999999</v>
      </c>
      <c r="W48" s="6">
        <v>138.36220338999999</v>
      </c>
      <c r="X48" s="6">
        <v>145.37023636999999</v>
      </c>
      <c r="Y48" s="6">
        <v>145.91853659</v>
      </c>
      <c r="Z48" s="6">
        <v>139.35261538</v>
      </c>
      <c r="AA48" s="7">
        <v>143.76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>
        <v>41.38</v>
      </c>
      <c r="J49" s="6">
        <v>42.04</v>
      </c>
      <c r="K49" s="6">
        <v>11.74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48.34</v>
      </c>
      <c r="G50" s="6">
        <v>46.93</v>
      </c>
      <c r="H50" s="6">
        <v>46.954999999999998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145.02000000000001</v>
      </c>
      <c r="G51" s="9">
        <v>140.79</v>
      </c>
      <c r="H51" s="9">
        <v>140.86500000000001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45151</v>
      </c>
      <c r="C52" s="5" t="s">
        <v>27</v>
      </c>
      <c r="D52" s="6">
        <v>135.15</v>
      </c>
      <c r="E52" s="6">
        <v>110.49929648</v>
      </c>
      <c r="F52" s="6">
        <v>102.34</v>
      </c>
      <c r="G52" s="6"/>
      <c r="H52" s="6"/>
      <c r="I52" s="6">
        <v>108.03</v>
      </c>
      <c r="J52" s="6">
        <v>107.16</v>
      </c>
      <c r="K52" s="6"/>
      <c r="L52" s="6"/>
      <c r="M52" s="6"/>
      <c r="N52" s="6">
        <v>4.59</v>
      </c>
      <c r="O52" s="6"/>
      <c r="P52" s="6">
        <v>0.3</v>
      </c>
      <c r="Q52" s="6"/>
      <c r="R52" s="6"/>
      <c r="S52" s="6"/>
      <c r="T52" s="6"/>
      <c r="U52" s="6">
        <v>108.89</v>
      </c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>
        <v>26.01</v>
      </c>
      <c r="L53" s="6">
        <v>6.52</v>
      </c>
      <c r="M53" s="6">
        <v>1.54</v>
      </c>
      <c r="N53" s="6"/>
      <c r="O53" s="6">
        <v>2.5499999999999998</v>
      </c>
      <c r="P53" s="6"/>
      <c r="Q53" s="6">
        <v>0.2</v>
      </c>
      <c r="R53" s="6">
        <v>0.63</v>
      </c>
      <c r="S53" s="6">
        <v>3.38</v>
      </c>
      <c r="T53" s="6">
        <v>8.73</v>
      </c>
      <c r="U53" s="6"/>
      <c r="V53" s="6">
        <v>36.063316950000001</v>
      </c>
      <c r="W53" s="6">
        <v>32.115060270000001</v>
      </c>
      <c r="X53" s="6">
        <v>34.729999999999997</v>
      </c>
      <c r="Y53" s="6">
        <v>60</v>
      </c>
      <c r="Z53" s="6">
        <v>49.73</v>
      </c>
      <c r="AA53" s="7">
        <v>49.19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>
        <v>34.83</v>
      </c>
      <c r="H54" s="6">
        <v>34.5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>
        <v>104.49</v>
      </c>
      <c r="H55" s="9">
        <v>103.5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45152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136.59</v>
      </c>
      <c r="M56" s="6">
        <v>124.61</v>
      </c>
      <c r="N56" s="6">
        <v>61.44</v>
      </c>
      <c r="O56" s="6">
        <v>43.56</v>
      </c>
      <c r="P56" s="6">
        <v>89.57</v>
      </c>
      <c r="Q56" s="6">
        <v>91.91</v>
      </c>
      <c r="R56" s="6">
        <v>90.309963400000001</v>
      </c>
      <c r="S56" s="6">
        <v>102.95594966</v>
      </c>
      <c r="T56" s="6">
        <v>123.33</v>
      </c>
      <c r="U56" s="6">
        <v>150.62</v>
      </c>
      <c r="V56" s="6">
        <v>178.64</v>
      </c>
      <c r="W56" s="6">
        <v>255.72</v>
      </c>
      <c r="X56" s="6">
        <v>230.46</v>
      </c>
      <c r="Y56" s="6">
        <v>195.33</v>
      </c>
      <c r="Z56" s="6">
        <v>166.49</v>
      </c>
      <c r="AA56" s="7">
        <v>151.59</v>
      </c>
    </row>
    <row r="57" spans="1:27" x14ac:dyDescent="0.25">
      <c r="A57" s="1"/>
      <c r="B57" s="60"/>
      <c r="C57" s="5" t="s">
        <v>28</v>
      </c>
      <c r="D57" s="6">
        <v>47.83</v>
      </c>
      <c r="E57" s="6">
        <v>43.3</v>
      </c>
      <c r="F57" s="6"/>
      <c r="G57" s="6">
        <v>19.7</v>
      </c>
      <c r="H57" s="6">
        <v>25.74</v>
      </c>
      <c r="I57" s="6"/>
      <c r="J57" s="6"/>
      <c r="K57" s="6">
        <v>48.82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39.86</v>
      </c>
      <c r="G58" s="6"/>
      <c r="H58" s="6"/>
      <c r="I58" s="6">
        <v>45.594999999999999</v>
      </c>
      <c r="J58" s="6">
        <v>51.6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>
        <v>119.58</v>
      </c>
      <c r="G59" s="9"/>
      <c r="H59" s="9"/>
      <c r="I59" s="9">
        <v>136.785</v>
      </c>
      <c r="J59" s="9">
        <v>154.80000000000001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45153</v>
      </c>
      <c r="C60" s="5" t="s">
        <v>27</v>
      </c>
      <c r="D60" s="6">
        <v>149.4</v>
      </c>
      <c r="E60" s="6">
        <v>138.97999999999999</v>
      </c>
      <c r="F60" s="6"/>
      <c r="G60" s="6"/>
      <c r="H60" s="6"/>
      <c r="I60" s="6">
        <v>130.58000000000001</v>
      </c>
      <c r="J60" s="6">
        <v>140.04</v>
      </c>
      <c r="K60" s="6">
        <v>130.94</v>
      </c>
      <c r="L60" s="6">
        <v>105.02</v>
      </c>
      <c r="M60" s="6">
        <v>90.597253309999999</v>
      </c>
      <c r="N60" s="6">
        <v>59.982735040000001</v>
      </c>
      <c r="O60" s="6">
        <v>13.92</v>
      </c>
      <c r="P60" s="6">
        <v>10.039999999999999</v>
      </c>
      <c r="Q60" s="6">
        <v>25.94</v>
      </c>
      <c r="R60" s="6">
        <v>35.31</v>
      </c>
      <c r="S60" s="6">
        <v>68.78</v>
      </c>
      <c r="T60" s="6">
        <v>105.39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>
        <v>27.08</v>
      </c>
      <c r="G61" s="6">
        <v>27.14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47.05</v>
      </c>
      <c r="V61" s="6">
        <v>39.14691054</v>
      </c>
      <c r="W61" s="6">
        <v>37.57</v>
      </c>
      <c r="X61" s="6">
        <v>70</v>
      </c>
      <c r="Y61" s="6">
        <v>66.52</v>
      </c>
      <c r="Z61" s="6">
        <v>56.91</v>
      </c>
      <c r="AA61" s="7">
        <v>53.95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>
        <v>43.835000000000001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>
        <v>131.505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45154</v>
      </c>
      <c r="C64" s="5" t="s">
        <v>27</v>
      </c>
      <c r="D64" s="6"/>
      <c r="E64" s="6"/>
      <c r="F64" s="6"/>
      <c r="G64" s="6"/>
      <c r="H64" s="6"/>
      <c r="I64" s="6"/>
      <c r="J64" s="6">
        <v>180.72</v>
      </c>
      <c r="K64" s="6"/>
      <c r="L64" s="6"/>
      <c r="M64" s="6"/>
      <c r="N64" s="6"/>
      <c r="O64" s="6"/>
      <c r="P64" s="6">
        <v>140.30000000000001</v>
      </c>
      <c r="Q64" s="6">
        <v>131.84</v>
      </c>
      <c r="R64" s="6"/>
      <c r="S64" s="6"/>
      <c r="T64" s="6"/>
      <c r="U64" s="6"/>
      <c r="V64" s="6">
        <v>196.4</v>
      </c>
      <c r="W64" s="6">
        <v>233.73</v>
      </c>
      <c r="X64" s="6">
        <v>237.86</v>
      </c>
      <c r="Y64" s="6">
        <v>204.15</v>
      </c>
      <c r="Z64" s="6">
        <v>155.81782609000001</v>
      </c>
      <c r="AA64" s="7">
        <v>129.94853659</v>
      </c>
    </row>
    <row r="65" spans="1:27" x14ac:dyDescent="0.25">
      <c r="A65" s="1"/>
      <c r="B65" s="60"/>
      <c r="C65" s="5" t="s">
        <v>28</v>
      </c>
      <c r="D65" s="6">
        <v>53.59</v>
      </c>
      <c r="E65" s="6">
        <v>35.155563350000001</v>
      </c>
      <c r="F65" s="6">
        <v>28.05</v>
      </c>
      <c r="G65" s="6">
        <v>28.1</v>
      </c>
      <c r="H65" s="6"/>
      <c r="I65" s="6">
        <v>51</v>
      </c>
      <c r="J65" s="6"/>
      <c r="K65" s="6">
        <v>70.599999999999994</v>
      </c>
      <c r="L65" s="6">
        <v>66.47</v>
      </c>
      <c r="M65" s="6">
        <v>55.22</v>
      </c>
      <c r="N65" s="6">
        <v>50.47</v>
      </c>
      <c r="O65" s="6">
        <v>48.37</v>
      </c>
      <c r="P65" s="6"/>
      <c r="Q65" s="6"/>
      <c r="R65" s="6">
        <v>45.12</v>
      </c>
      <c r="S65" s="6">
        <v>46.66</v>
      </c>
      <c r="T65" s="6">
        <v>31.804840219999999</v>
      </c>
      <c r="U65" s="6">
        <v>33.25</v>
      </c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45.64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>
        <v>136.91999999999999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45155</v>
      </c>
      <c r="C68" s="5" t="s">
        <v>27</v>
      </c>
      <c r="D68" s="6">
        <v>136.29769231</v>
      </c>
      <c r="E68" s="6">
        <v>147.57</v>
      </c>
      <c r="F68" s="6"/>
      <c r="G68" s="6"/>
      <c r="H68" s="6"/>
      <c r="I68" s="6"/>
      <c r="J68" s="6"/>
      <c r="K68" s="6"/>
      <c r="L68" s="6"/>
      <c r="M68" s="6"/>
      <c r="N68" s="6"/>
      <c r="O68" s="6">
        <v>142.52000000000001</v>
      </c>
      <c r="P68" s="6"/>
      <c r="Q68" s="6">
        <v>134.97</v>
      </c>
      <c r="R68" s="6"/>
      <c r="S68" s="6">
        <v>141.26</v>
      </c>
      <c r="T68" s="6">
        <v>149.75</v>
      </c>
      <c r="U68" s="6">
        <v>167.97</v>
      </c>
      <c r="V68" s="6"/>
      <c r="W68" s="6">
        <v>223.58</v>
      </c>
      <c r="X68" s="6">
        <v>214.17151756999999</v>
      </c>
      <c r="Y68" s="6">
        <v>176.37079857000001</v>
      </c>
      <c r="Z68" s="6">
        <v>153.5326364</v>
      </c>
      <c r="AA68" s="7">
        <v>139.43377778000001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>
        <v>67.290000000000006</v>
      </c>
      <c r="M69" s="6">
        <v>43.728487989999998</v>
      </c>
      <c r="N69" s="6">
        <v>31.36</v>
      </c>
      <c r="O69" s="6"/>
      <c r="P69" s="6">
        <v>45.81</v>
      </c>
      <c r="Q69" s="6"/>
      <c r="R69" s="6">
        <v>44.99</v>
      </c>
      <c r="S69" s="6"/>
      <c r="T69" s="6"/>
      <c r="U69" s="6"/>
      <c r="V69" s="6">
        <v>64.37</v>
      </c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48.975000000000001</v>
      </c>
      <c r="G70" s="6">
        <v>47.524999999999999</v>
      </c>
      <c r="H70" s="6">
        <v>46.805</v>
      </c>
      <c r="I70" s="6">
        <v>50.1</v>
      </c>
      <c r="J70" s="6">
        <v>58.774999999999999</v>
      </c>
      <c r="K70" s="6">
        <v>67.575000000000003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146.92500000000001</v>
      </c>
      <c r="G71" s="9">
        <v>142.57499999999999</v>
      </c>
      <c r="H71" s="9">
        <v>140.41499999999999</v>
      </c>
      <c r="I71" s="9">
        <v>150.30000000000001</v>
      </c>
      <c r="J71" s="9">
        <v>176.32499999999999</v>
      </c>
      <c r="K71" s="9">
        <v>202.72499999999999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45156</v>
      </c>
      <c r="C72" s="5" t="s">
        <v>27</v>
      </c>
      <c r="D72" s="6">
        <v>141.88437069</v>
      </c>
      <c r="E72" s="6">
        <v>132.71715119999999</v>
      </c>
      <c r="F72" s="6">
        <v>130.61853658999999</v>
      </c>
      <c r="G72" s="6">
        <v>127.45853658999999</v>
      </c>
      <c r="H72" s="6">
        <v>129.33853658999999</v>
      </c>
      <c r="I72" s="6">
        <v>153.26</v>
      </c>
      <c r="J72" s="6">
        <v>177.41</v>
      </c>
      <c r="K72" s="6">
        <v>200.84</v>
      </c>
      <c r="L72" s="6">
        <v>167.62510046</v>
      </c>
      <c r="M72" s="6">
        <v>139.18829267999999</v>
      </c>
      <c r="N72" s="6">
        <v>124.57829268</v>
      </c>
      <c r="O72" s="6">
        <v>115.73829268</v>
      </c>
      <c r="P72" s="6">
        <v>112.12829268</v>
      </c>
      <c r="Q72" s="6">
        <v>107.67829268</v>
      </c>
      <c r="R72" s="6">
        <v>126.24</v>
      </c>
      <c r="S72" s="6">
        <v>134.27000000000001</v>
      </c>
      <c r="T72" s="6">
        <v>138.55062443</v>
      </c>
      <c r="U72" s="6">
        <v>151.77533811000001</v>
      </c>
      <c r="V72" s="6">
        <v>176.97886077999999</v>
      </c>
      <c r="W72" s="6">
        <v>207.96707781000001</v>
      </c>
      <c r="X72" s="6">
        <v>208.42377777999999</v>
      </c>
      <c r="Y72" s="6">
        <v>165.12377778000001</v>
      </c>
      <c r="Z72" s="6">
        <v>141.09377778000001</v>
      </c>
      <c r="AA72" s="7">
        <v>131.23735346000001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45157</v>
      </c>
      <c r="C76" s="5" t="s">
        <v>27</v>
      </c>
      <c r="D76" s="6">
        <v>135.30149723</v>
      </c>
      <c r="E76" s="6"/>
      <c r="F76" s="6"/>
      <c r="G76" s="6">
        <v>135.72</v>
      </c>
      <c r="H76" s="6"/>
      <c r="I76" s="6">
        <v>138.78</v>
      </c>
      <c r="J76" s="6">
        <v>150.56</v>
      </c>
      <c r="K76" s="6"/>
      <c r="L76" s="6"/>
      <c r="M76" s="6"/>
      <c r="N76" s="6"/>
      <c r="O76" s="6"/>
      <c r="P76" s="6"/>
      <c r="Q76" s="6"/>
      <c r="R76" s="6">
        <v>18.89</v>
      </c>
      <c r="S76" s="6">
        <v>37.520000000000003</v>
      </c>
      <c r="T76" s="6">
        <v>111.66</v>
      </c>
      <c r="U76" s="6">
        <v>140.58318435999999</v>
      </c>
      <c r="V76" s="6">
        <v>149.50968610000001</v>
      </c>
      <c r="W76" s="6">
        <v>176.88782609</v>
      </c>
      <c r="X76" s="6">
        <v>234.81</v>
      </c>
      <c r="Y76" s="6">
        <v>199.17</v>
      </c>
      <c r="Z76" s="6"/>
      <c r="AA76" s="7">
        <v>168.81</v>
      </c>
    </row>
    <row r="77" spans="1:27" x14ac:dyDescent="0.25">
      <c r="A77" s="1"/>
      <c r="B77" s="60"/>
      <c r="C77" s="5" t="s">
        <v>28</v>
      </c>
      <c r="D77" s="6"/>
      <c r="E77" s="6">
        <v>49.03</v>
      </c>
      <c r="F77" s="6">
        <v>47.97</v>
      </c>
      <c r="G77" s="6"/>
      <c r="H77" s="6">
        <v>45.66</v>
      </c>
      <c r="I77" s="6"/>
      <c r="J77" s="6"/>
      <c r="K77" s="6">
        <v>45.03</v>
      </c>
      <c r="L77" s="6">
        <v>41.51</v>
      </c>
      <c r="M77" s="6">
        <v>39.69</v>
      </c>
      <c r="N77" s="6">
        <v>34.700000000000003</v>
      </c>
      <c r="O77" s="6">
        <v>20.92</v>
      </c>
      <c r="P77" s="6">
        <v>12.73</v>
      </c>
      <c r="Q77" s="6">
        <v>7.43</v>
      </c>
      <c r="R77" s="6"/>
      <c r="S77" s="6"/>
      <c r="T77" s="6"/>
      <c r="U77" s="6"/>
      <c r="V77" s="6"/>
      <c r="W77" s="6"/>
      <c r="X77" s="6"/>
      <c r="Y77" s="6"/>
      <c r="Z77" s="6">
        <v>61.86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45158</v>
      </c>
      <c r="C80" s="5" t="s">
        <v>27</v>
      </c>
      <c r="D80" s="6"/>
      <c r="E80" s="6"/>
      <c r="F80" s="6">
        <v>157.76</v>
      </c>
      <c r="G80" s="6"/>
      <c r="H80" s="6"/>
      <c r="I80" s="6">
        <v>159</v>
      </c>
      <c r="J80" s="6"/>
      <c r="K80" s="6"/>
      <c r="L80" s="6"/>
      <c r="M80" s="6">
        <v>129.93</v>
      </c>
      <c r="N80" s="6">
        <v>113.04</v>
      </c>
      <c r="O80" s="6">
        <v>66</v>
      </c>
      <c r="P80" s="6"/>
      <c r="Q80" s="6"/>
      <c r="R80" s="6"/>
      <c r="S80" s="6"/>
      <c r="T80" s="6">
        <v>118.47</v>
      </c>
      <c r="U80" s="6">
        <v>142.65</v>
      </c>
      <c r="V80" s="6">
        <v>168</v>
      </c>
      <c r="W80" s="6">
        <v>193.2</v>
      </c>
      <c r="X80" s="6">
        <v>210</v>
      </c>
      <c r="Y80" s="6"/>
      <c r="Z80" s="6"/>
      <c r="AA80" s="7">
        <v>167.93</v>
      </c>
    </row>
    <row r="81" spans="1:27" x14ac:dyDescent="0.25">
      <c r="A81" s="1"/>
      <c r="B81" s="60"/>
      <c r="C81" s="5" t="s">
        <v>28</v>
      </c>
      <c r="D81" s="6">
        <v>57</v>
      </c>
      <c r="E81" s="6">
        <v>55.3</v>
      </c>
      <c r="F81" s="6"/>
      <c r="G81" s="6"/>
      <c r="H81" s="6"/>
      <c r="I81" s="6"/>
      <c r="J81" s="6">
        <v>53.14</v>
      </c>
      <c r="K81" s="6">
        <v>49.85</v>
      </c>
      <c r="L81" s="6">
        <v>49.5</v>
      </c>
      <c r="M81" s="6"/>
      <c r="N81" s="6"/>
      <c r="O81" s="6"/>
      <c r="P81" s="6">
        <v>10.49</v>
      </c>
      <c r="Q81" s="6">
        <v>6.63</v>
      </c>
      <c r="R81" s="6">
        <v>6.92</v>
      </c>
      <c r="S81" s="6">
        <v>16.91</v>
      </c>
      <c r="T81" s="6"/>
      <c r="U81" s="6"/>
      <c r="V81" s="6"/>
      <c r="W81" s="6"/>
      <c r="X81" s="6"/>
      <c r="Y81" s="6">
        <v>69.77</v>
      </c>
      <c r="Z81" s="6">
        <v>63.36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52.555</v>
      </c>
      <c r="H82" s="6">
        <v>51.89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>
        <v>157.66499999999999</v>
      </c>
      <c r="H83" s="9">
        <v>155.66999999999999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45159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223.06877793999999</v>
      </c>
      <c r="L84" s="6"/>
      <c r="M84" s="6"/>
      <c r="N84" s="6"/>
      <c r="O84" s="6">
        <v>146.16</v>
      </c>
      <c r="P84" s="6">
        <v>140.78</v>
      </c>
      <c r="Q84" s="6">
        <v>141.18</v>
      </c>
      <c r="R84" s="6">
        <v>144.09</v>
      </c>
      <c r="S84" s="6">
        <v>153.83000000000001</v>
      </c>
      <c r="T84" s="6">
        <v>154.72906015999999</v>
      </c>
      <c r="U84" s="6">
        <v>179.63</v>
      </c>
      <c r="V84" s="6">
        <v>215.99</v>
      </c>
      <c r="W84" s="6">
        <v>289.39999999999998</v>
      </c>
      <c r="X84" s="6">
        <v>317.52</v>
      </c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46.562410419999999</v>
      </c>
      <c r="E85" s="6">
        <v>50.84</v>
      </c>
      <c r="F85" s="6">
        <v>38.828799609999997</v>
      </c>
      <c r="G85" s="6">
        <v>28.73</v>
      </c>
      <c r="H85" s="6">
        <v>29.5</v>
      </c>
      <c r="I85" s="6">
        <v>32.1</v>
      </c>
      <c r="J85" s="6">
        <v>40.18</v>
      </c>
      <c r="K85" s="6"/>
      <c r="L85" s="6">
        <v>61.773744909999998</v>
      </c>
      <c r="M85" s="6">
        <v>34.69</v>
      </c>
      <c r="N85" s="6">
        <v>31.72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>
        <v>83.29</v>
      </c>
      <c r="Z85" s="6">
        <v>68.010000000000005</v>
      </c>
      <c r="AA85" s="7">
        <v>57.5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45160</v>
      </c>
      <c r="C88" s="5" t="s">
        <v>27</v>
      </c>
      <c r="D88" s="6"/>
      <c r="E88" s="6"/>
      <c r="F88" s="6">
        <v>155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121.33607143</v>
      </c>
      <c r="R88" s="6">
        <v>124.88853659</v>
      </c>
      <c r="S88" s="6">
        <v>140.41800000000001</v>
      </c>
      <c r="T88" s="6">
        <v>172.05</v>
      </c>
      <c r="U88" s="6">
        <v>185.56815789000001</v>
      </c>
      <c r="V88" s="6">
        <v>236.33</v>
      </c>
      <c r="W88" s="6">
        <v>295.32</v>
      </c>
      <c r="X88" s="6">
        <v>304.45</v>
      </c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56.85</v>
      </c>
      <c r="E89" s="6">
        <v>52.42</v>
      </c>
      <c r="F89" s="6"/>
      <c r="G89" s="6"/>
      <c r="H89" s="6"/>
      <c r="I89" s="6">
        <v>56.07</v>
      </c>
      <c r="J89" s="6">
        <v>67.400000000000006</v>
      </c>
      <c r="K89" s="6">
        <v>74.56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51.67</v>
      </c>
      <c r="H90" s="6">
        <v>52.564999999999998</v>
      </c>
      <c r="I90" s="6"/>
      <c r="J90" s="6"/>
      <c r="K90" s="6"/>
      <c r="L90" s="6">
        <v>68.44</v>
      </c>
      <c r="M90" s="6">
        <v>57.954999999999998</v>
      </c>
      <c r="N90" s="6">
        <v>51.2</v>
      </c>
      <c r="O90" s="6">
        <v>49.835000000000001</v>
      </c>
      <c r="P90" s="6">
        <v>47.344999999999999</v>
      </c>
      <c r="Q90" s="6"/>
      <c r="R90" s="6"/>
      <c r="S90" s="6"/>
      <c r="T90" s="6"/>
      <c r="U90" s="6"/>
      <c r="V90" s="6"/>
      <c r="W90" s="6"/>
      <c r="X90" s="6"/>
      <c r="Y90" s="6">
        <v>92.86</v>
      </c>
      <c r="Z90" s="6">
        <v>72.900000000000006</v>
      </c>
      <c r="AA90" s="7">
        <v>63.8</v>
      </c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155.01</v>
      </c>
      <c r="H91" s="9">
        <v>157.69499999999999</v>
      </c>
      <c r="I91" s="9"/>
      <c r="J91" s="9"/>
      <c r="K91" s="9"/>
      <c r="L91" s="9">
        <v>205.32</v>
      </c>
      <c r="M91" s="9">
        <v>173.86500000000001</v>
      </c>
      <c r="N91" s="9">
        <v>153.6</v>
      </c>
      <c r="O91" s="9">
        <v>149.505</v>
      </c>
      <c r="P91" s="9">
        <v>142.035</v>
      </c>
      <c r="Q91" s="9"/>
      <c r="R91" s="9"/>
      <c r="S91" s="9"/>
      <c r="T91" s="9"/>
      <c r="U91" s="9"/>
      <c r="V91" s="9"/>
      <c r="W91" s="9"/>
      <c r="X91" s="9"/>
      <c r="Y91" s="9">
        <v>278.58</v>
      </c>
      <c r="Z91" s="9">
        <v>218.7</v>
      </c>
      <c r="AA91" s="10">
        <v>191.4</v>
      </c>
    </row>
    <row r="92" spans="1:27" ht="15.75" thickTop="1" x14ac:dyDescent="0.25">
      <c r="A92" s="4"/>
      <c r="B92" s="59">
        <v>45161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40.956896550000003</v>
      </c>
      <c r="N93" s="6">
        <v>36.085306119999998</v>
      </c>
      <c r="O93" s="6"/>
      <c r="P93" s="6"/>
      <c r="Q93" s="6"/>
      <c r="R93" s="6"/>
      <c r="S93" s="6"/>
      <c r="T93" s="6"/>
      <c r="U93" s="6"/>
      <c r="V93" s="6">
        <v>67.655172410000006</v>
      </c>
      <c r="W93" s="6">
        <v>82.844999999999999</v>
      </c>
      <c r="X93" s="6">
        <v>89.658869190000004</v>
      </c>
      <c r="Y93" s="6">
        <v>82.204481459999997</v>
      </c>
      <c r="Z93" s="6">
        <v>60.550318050000001</v>
      </c>
      <c r="AA93" s="7">
        <v>69.34</v>
      </c>
    </row>
    <row r="94" spans="1:27" x14ac:dyDescent="0.25">
      <c r="A94" s="1"/>
      <c r="B94" s="60"/>
      <c r="C94" s="5" t="s">
        <v>29</v>
      </c>
      <c r="D94" s="6">
        <v>61.945</v>
      </c>
      <c r="E94" s="6">
        <v>56.335000000000001</v>
      </c>
      <c r="F94" s="6">
        <v>54.95</v>
      </c>
      <c r="G94" s="6">
        <v>53.185000000000002</v>
      </c>
      <c r="H94" s="6">
        <v>54.88</v>
      </c>
      <c r="I94" s="6">
        <v>57.575000000000003</v>
      </c>
      <c r="J94" s="6">
        <v>70.41</v>
      </c>
      <c r="K94" s="6">
        <v>80.88</v>
      </c>
      <c r="L94" s="6">
        <v>78.704999999999998</v>
      </c>
      <c r="M94" s="6"/>
      <c r="N94" s="6"/>
      <c r="O94" s="6">
        <v>56.335000000000001</v>
      </c>
      <c r="P94" s="6">
        <v>60.325000000000003</v>
      </c>
      <c r="Q94" s="6">
        <v>60.774999999999999</v>
      </c>
      <c r="R94" s="6">
        <v>63.435000000000002</v>
      </c>
      <c r="S94" s="6">
        <v>68.95</v>
      </c>
      <c r="T94" s="6">
        <v>76.995000000000005</v>
      </c>
      <c r="U94" s="6">
        <v>86.14</v>
      </c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>
        <v>185.83500000000001</v>
      </c>
      <c r="E95" s="9">
        <v>169.005</v>
      </c>
      <c r="F95" s="9">
        <v>164.85</v>
      </c>
      <c r="G95" s="9">
        <v>159.55500000000001</v>
      </c>
      <c r="H95" s="9">
        <v>164.64</v>
      </c>
      <c r="I95" s="9">
        <v>172.72499999999999</v>
      </c>
      <c r="J95" s="9">
        <v>211.23</v>
      </c>
      <c r="K95" s="9">
        <v>242.64</v>
      </c>
      <c r="L95" s="9">
        <v>236.11500000000001</v>
      </c>
      <c r="M95" s="9"/>
      <c r="N95" s="9"/>
      <c r="O95" s="9">
        <v>169.005</v>
      </c>
      <c r="P95" s="9">
        <v>180.97499999999999</v>
      </c>
      <c r="Q95" s="9">
        <v>182.32499999999999</v>
      </c>
      <c r="R95" s="9">
        <v>190.30500000000001</v>
      </c>
      <c r="S95" s="9">
        <v>206.85</v>
      </c>
      <c r="T95" s="9">
        <v>230.98500000000001</v>
      </c>
      <c r="U95" s="9">
        <v>258.42</v>
      </c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45162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>
        <v>167.21</v>
      </c>
      <c r="Q96" s="6">
        <v>172.0010934</v>
      </c>
      <c r="R96" s="6">
        <v>172.16502646999999</v>
      </c>
      <c r="S96" s="6">
        <v>204.11</v>
      </c>
      <c r="T96" s="6">
        <v>305.73</v>
      </c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49.955170099999997</v>
      </c>
      <c r="E97" s="6">
        <v>46.313078099999998</v>
      </c>
      <c r="F97" s="6">
        <v>35.57</v>
      </c>
      <c r="G97" s="6">
        <v>34.25</v>
      </c>
      <c r="H97" s="6">
        <v>35.72</v>
      </c>
      <c r="I97" s="6">
        <v>39.49</v>
      </c>
      <c r="J97" s="6">
        <v>79.739999999999995</v>
      </c>
      <c r="K97" s="6">
        <v>50.854169400000004</v>
      </c>
      <c r="L97" s="6">
        <v>48.447017539999997</v>
      </c>
      <c r="M97" s="6">
        <v>39.67825758</v>
      </c>
      <c r="N97" s="6">
        <v>39.889978669999998</v>
      </c>
      <c r="O97" s="6">
        <v>33.011265819999998</v>
      </c>
      <c r="P97" s="6"/>
      <c r="Q97" s="6"/>
      <c r="R97" s="6"/>
      <c r="S97" s="6"/>
      <c r="T97" s="6"/>
      <c r="U97" s="6">
        <v>80.001145510000001</v>
      </c>
      <c r="V97" s="6">
        <v>80.423626049999996</v>
      </c>
      <c r="W97" s="6">
        <v>99.85009805</v>
      </c>
      <c r="X97" s="6">
        <v>97.125956909999999</v>
      </c>
      <c r="Y97" s="6">
        <v>72.258616649999993</v>
      </c>
      <c r="Z97" s="6">
        <v>51.253575660000003</v>
      </c>
      <c r="AA97" s="7">
        <v>53.905207169999997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45163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>
        <v>372.54</v>
      </c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52.62</v>
      </c>
      <c r="E101" s="6">
        <v>60.56</v>
      </c>
      <c r="F101" s="6"/>
      <c r="G101" s="6"/>
      <c r="H101" s="6">
        <v>29.72</v>
      </c>
      <c r="I101" s="6">
        <v>34.9</v>
      </c>
      <c r="J101" s="6">
        <v>37.42</v>
      </c>
      <c r="K101" s="6">
        <v>67.56</v>
      </c>
      <c r="L101" s="6">
        <v>69.709999999999994</v>
      </c>
      <c r="M101" s="6">
        <v>52.612807420000003</v>
      </c>
      <c r="N101" s="6">
        <v>35.15</v>
      </c>
      <c r="O101" s="6">
        <v>33.19</v>
      </c>
      <c r="P101" s="6">
        <v>31.96</v>
      </c>
      <c r="Q101" s="6">
        <v>30.35</v>
      </c>
      <c r="R101" s="6">
        <v>32.57</v>
      </c>
      <c r="S101" s="6">
        <v>67.84</v>
      </c>
      <c r="T101" s="6">
        <v>47.619886059999999</v>
      </c>
      <c r="U101" s="6"/>
      <c r="V101" s="6">
        <v>175.03</v>
      </c>
      <c r="W101" s="6">
        <v>124.82614984999999</v>
      </c>
      <c r="X101" s="6">
        <v>111.16701754</v>
      </c>
      <c r="Y101" s="6">
        <v>164.34</v>
      </c>
      <c r="Z101" s="6">
        <v>96.5</v>
      </c>
      <c r="AA101" s="7">
        <v>50.775483080000001</v>
      </c>
    </row>
    <row r="102" spans="1:27" x14ac:dyDescent="0.25">
      <c r="A102" s="1"/>
      <c r="B102" s="60"/>
      <c r="C102" s="5" t="s">
        <v>29</v>
      </c>
      <c r="D102" s="6"/>
      <c r="E102" s="6"/>
      <c r="F102" s="6">
        <v>47.854999999999997</v>
      </c>
      <c r="G102" s="6">
        <v>47.95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>
        <v>143.565</v>
      </c>
      <c r="G103" s="9">
        <v>143.85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45164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>
        <v>122.72</v>
      </c>
      <c r="Q104" s="6">
        <v>116.82</v>
      </c>
      <c r="R104" s="6">
        <v>87.62</v>
      </c>
      <c r="S104" s="6">
        <v>143.66999999999999</v>
      </c>
      <c r="T104" s="6">
        <v>151.10792022999999</v>
      </c>
      <c r="U104" s="6">
        <v>185.34338962999999</v>
      </c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54.95</v>
      </c>
      <c r="E105" s="6">
        <v>52.05</v>
      </c>
      <c r="F105" s="6"/>
      <c r="G105" s="6"/>
      <c r="H105" s="6"/>
      <c r="I105" s="6">
        <v>46.43</v>
      </c>
      <c r="J105" s="6">
        <v>47.74</v>
      </c>
      <c r="K105" s="6">
        <v>47.95</v>
      </c>
      <c r="L105" s="6">
        <v>49.15</v>
      </c>
      <c r="M105" s="6">
        <v>46.32</v>
      </c>
      <c r="N105" s="6">
        <v>42.27</v>
      </c>
      <c r="O105" s="6">
        <v>40.299999999999997</v>
      </c>
      <c r="P105" s="6"/>
      <c r="Q105" s="6"/>
      <c r="R105" s="6"/>
      <c r="S105" s="6"/>
      <c r="T105" s="6"/>
      <c r="U105" s="6"/>
      <c r="V105" s="6">
        <v>86.431703799999994</v>
      </c>
      <c r="W105" s="6">
        <v>99.276896550000004</v>
      </c>
      <c r="X105" s="6">
        <v>183.31</v>
      </c>
      <c r="Y105" s="6">
        <v>82.9</v>
      </c>
      <c r="Z105" s="6">
        <v>61.49</v>
      </c>
      <c r="AA105" s="7">
        <v>55.32</v>
      </c>
    </row>
    <row r="106" spans="1:27" x14ac:dyDescent="0.25">
      <c r="A106" s="1"/>
      <c r="B106" s="60"/>
      <c r="C106" s="5" t="s">
        <v>29</v>
      </c>
      <c r="D106" s="6"/>
      <c r="E106" s="6"/>
      <c r="F106" s="6">
        <v>50.954999999999998</v>
      </c>
      <c r="G106" s="6">
        <v>49.76</v>
      </c>
      <c r="H106" s="6">
        <v>47.884999999999998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>
        <v>152.86500000000001</v>
      </c>
      <c r="G107" s="9">
        <v>149.28</v>
      </c>
      <c r="H107" s="9">
        <v>143.655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45165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>
        <v>138.74</v>
      </c>
      <c r="U108" s="6">
        <v>166.7</v>
      </c>
      <c r="V108" s="6">
        <v>212.49</v>
      </c>
      <c r="W108" s="6">
        <v>303.38</v>
      </c>
      <c r="X108" s="6">
        <v>339.86169626999998</v>
      </c>
      <c r="Y108" s="6">
        <v>199.65176729999999</v>
      </c>
      <c r="Z108" s="6"/>
      <c r="AA108" s="7">
        <v>154.49</v>
      </c>
    </row>
    <row r="109" spans="1:27" x14ac:dyDescent="0.25">
      <c r="A109" s="1"/>
      <c r="B109" s="60"/>
      <c r="C109" s="5" t="s">
        <v>28</v>
      </c>
      <c r="D109" s="6">
        <v>51.2</v>
      </c>
      <c r="E109" s="6">
        <v>49.01</v>
      </c>
      <c r="F109" s="6">
        <v>29.07</v>
      </c>
      <c r="G109" s="6">
        <v>28.75</v>
      </c>
      <c r="H109" s="6"/>
      <c r="I109" s="6">
        <v>48.21</v>
      </c>
      <c r="J109" s="6">
        <v>48.8</v>
      </c>
      <c r="K109" s="6">
        <v>47.57</v>
      </c>
      <c r="L109" s="6">
        <v>35.87872102</v>
      </c>
      <c r="M109" s="6">
        <v>29.09822526</v>
      </c>
      <c r="N109" s="6">
        <v>29.460538920000001</v>
      </c>
      <c r="O109" s="6">
        <v>29.12</v>
      </c>
      <c r="P109" s="6">
        <v>27.83</v>
      </c>
      <c r="Q109" s="6">
        <v>26.04</v>
      </c>
      <c r="R109" s="6">
        <v>25.55261883</v>
      </c>
      <c r="S109" s="6">
        <v>25.57</v>
      </c>
      <c r="T109" s="6"/>
      <c r="U109" s="6"/>
      <c r="V109" s="6"/>
      <c r="W109" s="6"/>
      <c r="X109" s="6"/>
      <c r="Y109" s="6"/>
      <c r="Z109" s="6">
        <v>59.5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>
        <v>48.78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>
        <v>146.34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45166</v>
      </c>
      <c r="C112" s="5" t="s">
        <v>27</v>
      </c>
      <c r="D112" s="6"/>
      <c r="E112" s="6">
        <v>115.22346872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>
        <v>209.55</v>
      </c>
      <c r="U112" s="6">
        <v>373.1</v>
      </c>
      <c r="V112" s="6">
        <v>342.35548557999999</v>
      </c>
      <c r="W112" s="6">
        <v>566.66757505999999</v>
      </c>
      <c r="X112" s="6">
        <v>480.83461139999997</v>
      </c>
      <c r="Y112" s="6">
        <v>223.01011158</v>
      </c>
      <c r="Z112" s="6">
        <v>166.76181818000001</v>
      </c>
      <c r="AA112" s="7"/>
    </row>
    <row r="113" spans="1:27" x14ac:dyDescent="0.25">
      <c r="A113" s="1"/>
      <c r="B113" s="60"/>
      <c r="C113" s="5" t="s">
        <v>28</v>
      </c>
      <c r="D113" s="6">
        <v>46.66</v>
      </c>
      <c r="E113" s="6"/>
      <c r="F113" s="6">
        <v>42.5</v>
      </c>
      <c r="G113" s="6"/>
      <c r="H113" s="6"/>
      <c r="I113" s="6">
        <v>46.32</v>
      </c>
      <c r="J113" s="6">
        <v>41.336374790000001</v>
      </c>
      <c r="K113" s="6">
        <v>54.719794440000001</v>
      </c>
      <c r="L113" s="6">
        <v>49.836708620000003</v>
      </c>
      <c r="M113" s="6">
        <v>43.674272860000002</v>
      </c>
      <c r="N113" s="6">
        <v>40.900790069999999</v>
      </c>
      <c r="O113" s="6">
        <v>40.27070836</v>
      </c>
      <c r="P113" s="6">
        <v>36.452815270000002</v>
      </c>
      <c r="Q113" s="6">
        <v>31.612672920000001</v>
      </c>
      <c r="R113" s="6">
        <v>34.689027379999999</v>
      </c>
      <c r="S113" s="6">
        <v>43.943333330000002</v>
      </c>
      <c r="T113" s="6"/>
      <c r="U113" s="6"/>
      <c r="V113" s="6"/>
      <c r="W113" s="6"/>
      <c r="X113" s="6"/>
      <c r="Y113" s="6"/>
      <c r="Z113" s="6"/>
      <c r="AA113" s="7">
        <v>53.97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40.33</v>
      </c>
      <c r="H114" s="6">
        <v>41.92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>
        <v>120.99</v>
      </c>
      <c r="H115" s="9">
        <v>125.76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45167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216.18</v>
      </c>
      <c r="L116" s="6">
        <v>227.26056807000001</v>
      </c>
      <c r="M116" s="6">
        <v>196.75971337999999</v>
      </c>
      <c r="N116" s="6">
        <v>168.68346054</v>
      </c>
      <c r="O116" s="6">
        <v>173.16</v>
      </c>
      <c r="P116" s="6">
        <v>165.45</v>
      </c>
      <c r="Q116" s="6">
        <v>152.63999999999999</v>
      </c>
      <c r="R116" s="6"/>
      <c r="S116" s="6"/>
      <c r="T116" s="6"/>
      <c r="U116" s="6"/>
      <c r="V116" s="6"/>
      <c r="W116" s="6"/>
      <c r="X116" s="6">
        <v>290.61</v>
      </c>
      <c r="Y116" s="6">
        <v>202.02983273999999</v>
      </c>
      <c r="Z116" s="6">
        <v>183.12</v>
      </c>
      <c r="AA116" s="7">
        <v>154.22</v>
      </c>
    </row>
    <row r="117" spans="1:27" x14ac:dyDescent="0.25">
      <c r="A117" s="1"/>
      <c r="B117" s="60"/>
      <c r="C117" s="5" t="s">
        <v>28</v>
      </c>
      <c r="D117" s="6">
        <v>46.386962459999999</v>
      </c>
      <c r="E117" s="6">
        <v>29.24</v>
      </c>
      <c r="F117" s="6">
        <v>28.66</v>
      </c>
      <c r="G117" s="6">
        <v>28.44</v>
      </c>
      <c r="H117" s="6">
        <v>28.43</v>
      </c>
      <c r="I117" s="6">
        <v>29.54</v>
      </c>
      <c r="J117" s="6">
        <v>36.43</v>
      </c>
      <c r="K117" s="6"/>
      <c r="L117" s="6"/>
      <c r="M117" s="6"/>
      <c r="N117" s="6"/>
      <c r="O117" s="6"/>
      <c r="P117" s="6"/>
      <c r="Q117" s="6"/>
      <c r="R117" s="6">
        <v>49.57</v>
      </c>
      <c r="S117" s="6">
        <v>52.47</v>
      </c>
      <c r="T117" s="6">
        <v>40.455820799999998</v>
      </c>
      <c r="U117" s="6">
        <v>40.450000000000003</v>
      </c>
      <c r="V117" s="6">
        <v>64.163121110000006</v>
      </c>
      <c r="W117" s="6">
        <v>54.586086960000003</v>
      </c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45168</v>
      </c>
      <c r="C120" s="5" t="s">
        <v>27</v>
      </c>
      <c r="D120" s="6">
        <v>150.18</v>
      </c>
      <c r="E120" s="6">
        <v>147.9</v>
      </c>
      <c r="F120" s="6">
        <v>144.54</v>
      </c>
      <c r="G120" s="6">
        <v>141.35</v>
      </c>
      <c r="H120" s="6"/>
      <c r="I120" s="6"/>
      <c r="J120" s="6"/>
      <c r="K120" s="6"/>
      <c r="L120" s="6">
        <v>185.06443275999999</v>
      </c>
      <c r="M120" s="6"/>
      <c r="N120" s="6"/>
      <c r="O120" s="6"/>
      <c r="P120" s="6">
        <v>161.78</v>
      </c>
      <c r="Q120" s="6">
        <v>138.79241708999999</v>
      </c>
      <c r="R120" s="6">
        <v>154.94</v>
      </c>
      <c r="S120" s="6">
        <v>164.58</v>
      </c>
      <c r="T120" s="6">
        <v>178.94</v>
      </c>
      <c r="U120" s="6"/>
      <c r="V120" s="6">
        <v>233.57</v>
      </c>
      <c r="W120" s="6">
        <v>310.07</v>
      </c>
      <c r="X120" s="6">
        <v>304.56</v>
      </c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>
        <v>47.97</v>
      </c>
      <c r="I121" s="6">
        <v>48.57</v>
      </c>
      <c r="J121" s="6">
        <v>62.95</v>
      </c>
      <c r="K121" s="6">
        <v>71.12</v>
      </c>
      <c r="L121" s="6"/>
      <c r="M121" s="6">
        <v>43.204295860000002</v>
      </c>
      <c r="N121" s="6">
        <v>41.04727595</v>
      </c>
      <c r="O121" s="6">
        <v>33.32</v>
      </c>
      <c r="P121" s="6"/>
      <c r="Q121" s="6"/>
      <c r="R121" s="6"/>
      <c r="S121" s="6"/>
      <c r="T121" s="6"/>
      <c r="U121" s="6">
        <v>63.24</v>
      </c>
      <c r="V121" s="6"/>
      <c r="W121" s="6"/>
      <c r="X121" s="6"/>
      <c r="Y121" s="6">
        <v>67.2</v>
      </c>
      <c r="Z121" s="6">
        <v>59.75</v>
      </c>
      <c r="AA121" s="7">
        <v>40.830714919999998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45169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>
        <v>135.09</v>
      </c>
      <c r="Q124" s="6">
        <v>130.79200302999999</v>
      </c>
      <c r="R124" s="6">
        <v>121.03</v>
      </c>
      <c r="S124" s="6">
        <v>123.23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29.04</v>
      </c>
      <c r="E125" s="6">
        <v>27.68</v>
      </c>
      <c r="F125" s="6">
        <v>27.58</v>
      </c>
      <c r="G125" s="6"/>
      <c r="H125" s="6"/>
      <c r="I125" s="6">
        <v>48.39</v>
      </c>
      <c r="J125" s="6">
        <v>59.27</v>
      </c>
      <c r="K125" s="6">
        <v>75.72</v>
      </c>
      <c r="L125" s="6">
        <v>75.66</v>
      </c>
      <c r="M125" s="6">
        <v>63.31</v>
      </c>
      <c r="N125" s="6">
        <v>53.46</v>
      </c>
      <c r="O125" s="6">
        <v>47.93</v>
      </c>
      <c r="P125" s="6"/>
      <c r="Q125" s="6"/>
      <c r="R125" s="6"/>
      <c r="S125" s="6"/>
      <c r="T125" s="6">
        <v>50.71</v>
      </c>
      <c r="U125" s="6">
        <v>40.771355919999998</v>
      </c>
      <c r="V125" s="6">
        <v>61.239349590000003</v>
      </c>
      <c r="W125" s="6">
        <v>66.351549739999996</v>
      </c>
      <c r="X125" s="6">
        <v>77.150000000000006</v>
      </c>
      <c r="Y125" s="6">
        <v>83</v>
      </c>
      <c r="Z125" s="6">
        <v>38.702747860000002</v>
      </c>
      <c r="AA125" s="7">
        <v>29.22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45.634999999999998</v>
      </c>
      <c r="H126" s="6">
        <v>46.91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136.905</v>
      </c>
      <c r="H127" s="12">
        <v>140.72999999999999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45139</v>
      </c>
      <c r="B2" s="18" t="s">
        <v>34</v>
      </c>
      <c r="C2" s="18">
        <v>1</v>
      </c>
      <c r="D2" s="19">
        <v>61.486600000000003</v>
      </c>
    </row>
    <row r="3" spans="1:4" ht="15.75" x14ac:dyDescent="0.25">
      <c r="A3" s="17">
        <v>45140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45141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45142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45143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45144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45145</v>
      </c>
      <c r="B8" s="18" t="s">
        <v>34</v>
      </c>
      <c r="C8" s="18">
        <v>1</v>
      </c>
      <c r="D8" s="19">
        <v>61.494999999999997</v>
      </c>
    </row>
    <row r="9" spans="1:4" ht="15.75" x14ac:dyDescent="0.25">
      <c r="A9" s="17">
        <v>45146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45147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45148</v>
      </c>
      <c r="B11" s="18" t="s">
        <v>34</v>
      </c>
      <c r="C11" s="18">
        <v>1</v>
      </c>
      <c r="D11" s="19">
        <v>61.490200000000002</v>
      </c>
    </row>
    <row r="12" spans="1:4" ht="15.75" x14ac:dyDescent="0.25">
      <c r="A12" s="17">
        <v>45149</v>
      </c>
      <c r="B12" s="18" t="s">
        <v>34</v>
      </c>
      <c r="C12" s="18">
        <v>1</v>
      </c>
      <c r="D12" s="19">
        <v>61.491100000000003</v>
      </c>
    </row>
    <row r="13" spans="1:4" ht="15.75" x14ac:dyDescent="0.25">
      <c r="A13" s="17">
        <v>45150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45151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45152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45153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45154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45155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45156</v>
      </c>
      <c r="B19" s="18" t="s">
        <v>34</v>
      </c>
      <c r="C19" s="18">
        <v>1</v>
      </c>
      <c r="D19" s="19">
        <v>61.490600000000001</v>
      </c>
    </row>
    <row r="20" spans="1:4" ht="15.75" x14ac:dyDescent="0.25">
      <c r="A20" s="17">
        <v>45157</v>
      </c>
      <c r="B20" s="18" t="s">
        <v>34</v>
      </c>
      <c r="C20" s="18">
        <v>1</v>
      </c>
      <c r="D20" s="19">
        <v>61.495100000000001</v>
      </c>
    </row>
    <row r="21" spans="1:4" ht="15.75" x14ac:dyDescent="0.25">
      <c r="A21" s="17">
        <v>45158</v>
      </c>
      <c r="B21" s="18" t="s">
        <v>34</v>
      </c>
      <c r="C21" s="18">
        <v>1</v>
      </c>
      <c r="D21" s="19">
        <v>61.495100000000001</v>
      </c>
    </row>
    <row r="22" spans="1:4" ht="15.75" x14ac:dyDescent="0.25">
      <c r="A22" s="17">
        <v>45159</v>
      </c>
      <c r="B22" s="18" t="s">
        <v>34</v>
      </c>
      <c r="C22" s="18">
        <v>1</v>
      </c>
      <c r="D22" s="19">
        <v>61.495100000000001</v>
      </c>
    </row>
    <row r="23" spans="1:4" ht="15.75" x14ac:dyDescent="0.25">
      <c r="A23" s="17">
        <v>45160</v>
      </c>
      <c r="B23" s="18" t="s">
        <v>34</v>
      </c>
      <c r="C23" s="18">
        <v>1</v>
      </c>
      <c r="D23" s="19">
        <v>61.492600000000003</v>
      </c>
    </row>
    <row r="24" spans="1:4" ht="15.75" x14ac:dyDescent="0.25">
      <c r="A24" s="17">
        <v>45161</v>
      </c>
      <c r="B24" s="18" t="s">
        <v>34</v>
      </c>
      <c r="C24" s="18">
        <v>1</v>
      </c>
      <c r="D24" s="19">
        <v>61.4923</v>
      </c>
    </row>
    <row r="25" spans="1:4" ht="15.75" x14ac:dyDescent="0.25">
      <c r="A25" s="17">
        <v>45162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45163</v>
      </c>
      <c r="B26" s="18" t="s">
        <v>34</v>
      </c>
      <c r="C26" s="18">
        <v>1</v>
      </c>
      <c r="D26" s="19">
        <v>61.491900000000001</v>
      </c>
    </row>
    <row r="27" spans="1:4" ht="15.75" x14ac:dyDescent="0.25">
      <c r="A27" s="17">
        <v>45164</v>
      </c>
      <c r="B27" s="18" t="s">
        <v>34</v>
      </c>
      <c r="C27" s="18">
        <v>1</v>
      </c>
      <c r="D27" s="19">
        <v>61.492699999999999</v>
      </c>
    </row>
    <row r="28" spans="1:4" ht="15.75" x14ac:dyDescent="0.25">
      <c r="A28" s="17">
        <v>45165</v>
      </c>
      <c r="B28" s="18" t="s">
        <v>34</v>
      </c>
      <c r="C28" s="18">
        <v>1</v>
      </c>
      <c r="D28" s="19">
        <v>61.492699999999999</v>
      </c>
    </row>
    <row r="29" spans="1:4" ht="15.75" x14ac:dyDescent="0.25">
      <c r="A29" s="17">
        <v>45166</v>
      </c>
      <c r="B29" s="18" t="s">
        <v>34</v>
      </c>
      <c r="C29" s="18">
        <v>1</v>
      </c>
      <c r="D29" s="19">
        <v>61.492699999999999</v>
      </c>
    </row>
    <row r="30" spans="1:4" ht="15.75" x14ac:dyDescent="0.25">
      <c r="A30" s="17">
        <v>45167</v>
      </c>
      <c r="B30" s="18" t="s">
        <v>34</v>
      </c>
      <c r="C30" s="18">
        <v>1</v>
      </c>
      <c r="D30" s="19">
        <v>61.492699999999999</v>
      </c>
    </row>
    <row r="31" spans="1:4" ht="15.75" x14ac:dyDescent="0.25">
      <c r="A31" s="17">
        <v>45168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45169</v>
      </c>
      <c r="B32" s="21" t="s">
        <v>34</v>
      </c>
      <c r="C32" s="21">
        <v>1</v>
      </c>
      <c r="D32" s="22">
        <v>61.488500000000002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45139</v>
      </c>
      <c r="C4" s="5" t="s">
        <v>27</v>
      </c>
      <c r="D4" s="6"/>
      <c r="E4" s="6">
        <v>5553.4697120000001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>
        <v>7765.1427139999996</v>
      </c>
      <c r="S4" s="6">
        <v>8522.0427600000003</v>
      </c>
      <c r="T4" s="6">
        <v>9179.94938</v>
      </c>
      <c r="U4" s="6">
        <v>9960.2143340000002</v>
      </c>
      <c r="V4" s="6">
        <v>10736.641221258946</v>
      </c>
      <c r="W4" s="6">
        <v>10468.21026241123</v>
      </c>
      <c r="X4" s="6">
        <v>12299.896076411231</v>
      </c>
      <c r="Y4" s="6">
        <v>11273.253993406581</v>
      </c>
      <c r="Z4" s="6"/>
      <c r="AA4" s="7">
        <v>8557.0901219999996</v>
      </c>
    </row>
    <row r="5" spans="1:27" x14ac:dyDescent="0.25">
      <c r="A5" s="4"/>
      <c r="B5" s="60"/>
      <c r="C5" s="5" t="s">
        <v>28</v>
      </c>
      <c r="D5" s="6">
        <v>2854.2079720000002</v>
      </c>
      <c r="E5" s="6"/>
      <c r="F5" s="6"/>
      <c r="G5" s="6"/>
      <c r="H5" s="6"/>
      <c r="I5" s="6"/>
      <c r="J5" s="6"/>
      <c r="K5" s="6">
        <v>1759.746492</v>
      </c>
      <c r="L5" s="6">
        <v>1876.582715683732</v>
      </c>
      <c r="M5" s="6">
        <v>2818.545744</v>
      </c>
      <c r="N5" s="6">
        <v>2026.5849774212841</v>
      </c>
      <c r="O5" s="6">
        <v>1617.712446</v>
      </c>
      <c r="P5" s="6">
        <v>1472.6040700000001</v>
      </c>
      <c r="Q5" s="6">
        <v>1575.2866919999999</v>
      </c>
      <c r="R5" s="6"/>
      <c r="S5" s="6"/>
      <c r="T5" s="6"/>
      <c r="U5" s="6"/>
      <c r="V5" s="6"/>
      <c r="W5" s="6"/>
      <c r="X5" s="6"/>
      <c r="Y5" s="6"/>
      <c r="Z5" s="6">
        <v>3153.0328479999998</v>
      </c>
      <c r="AA5" s="7"/>
    </row>
    <row r="6" spans="1:27" x14ac:dyDescent="0.25">
      <c r="A6" s="4"/>
      <c r="B6" s="60"/>
      <c r="C6" s="5" t="s">
        <v>29</v>
      </c>
      <c r="D6" s="6"/>
      <c r="E6" s="6"/>
      <c r="F6" s="6">
        <v>1778.8073380000001</v>
      </c>
      <c r="G6" s="6">
        <v>1750.523502</v>
      </c>
      <c r="H6" s="6">
        <v>1780.0370700000001</v>
      </c>
      <c r="I6" s="6">
        <v>1949.1252199999999</v>
      </c>
      <c r="J6" s="6">
        <v>2823.772105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5336.4220139999998</v>
      </c>
      <c r="G7" s="9">
        <v>5251.570506</v>
      </c>
      <c r="H7" s="9">
        <v>5340.11121</v>
      </c>
      <c r="I7" s="9">
        <v>5847.3756599999997</v>
      </c>
      <c r="J7" s="9">
        <v>8471.316315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45140</v>
      </c>
      <c r="C8" s="5" t="s">
        <v>27</v>
      </c>
      <c r="D8" s="6">
        <v>8244.63465</v>
      </c>
      <c r="E8" s="6">
        <v>7152.4834499999997</v>
      </c>
      <c r="F8" s="6">
        <v>5872.2762833160996</v>
      </c>
      <c r="G8" s="6">
        <v>5355.5995499999999</v>
      </c>
      <c r="H8" s="6"/>
      <c r="I8" s="6"/>
      <c r="J8" s="6"/>
      <c r="K8" s="6"/>
      <c r="L8" s="6"/>
      <c r="M8" s="6">
        <v>7913.7915499999999</v>
      </c>
      <c r="N8" s="6">
        <v>7122.3509000000004</v>
      </c>
      <c r="O8" s="6">
        <v>5430.1645700053496</v>
      </c>
      <c r="P8" s="6">
        <v>4628.8144957901004</v>
      </c>
      <c r="Q8" s="6">
        <v>2746.25869202685</v>
      </c>
      <c r="R8" s="6">
        <v>1971.9982334797501</v>
      </c>
      <c r="S8" s="6">
        <v>1745.6893124999999</v>
      </c>
      <c r="T8" s="6">
        <v>2706.3949499999999</v>
      </c>
      <c r="U8" s="6">
        <v>4840.2714500000002</v>
      </c>
      <c r="V8" s="6">
        <v>5675.8550638443503</v>
      </c>
      <c r="W8" s="6">
        <v>7547.3979783422501</v>
      </c>
      <c r="X8" s="6">
        <v>11027.898349999999</v>
      </c>
      <c r="Y8" s="6"/>
      <c r="Z8" s="6">
        <v>6060.3322500000004</v>
      </c>
      <c r="AA8" s="7">
        <v>4514.3479500000003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2901.9490500000002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v>2633.2159000000001</v>
      </c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>
        <v>2142.4857999999999</v>
      </c>
      <c r="I10" s="6">
        <v>2580.3301999999999</v>
      </c>
      <c r="J10" s="6">
        <v>2986.1972000000001</v>
      </c>
      <c r="K10" s="6">
        <v>3221.415575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/>
      <c r="G11" s="9"/>
      <c r="H11" s="9">
        <v>6427.4574000000002</v>
      </c>
      <c r="I11" s="9">
        <v>7740.9906000000001</v>
      </c>
      <c r="J11" s="9">
        <v>8958.5915999999997</v>
      </c>
      <c r="K11" s="9">
        <v>9664.2467250000009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45141</v>
      </c>
      <c r="C12" s="5" t="s">
        <v>27</v>
      </c>
      <c r="D12" s="6">
        <v>4903.0385853809503</v>
      </c>
      <c r="E12" s="6">
        <v>973.46585000000005</v>
      </c>
      <c r="F12" s="6">
        <v>325.92349999999999</v>
      </c>
      <c r="G12" s="6"/>
      <c r="H12" s="6"/>
      <c r="I12" s="6"/>
      <c r="J12" s="6"/>
      <c r="K12" s="6"/>
      <c r="L12" s="6">
        <v>6490.1823000000004</v>
      </c>
      <c r="M12" s="6">
        <v>5439.8477000000003</v>
      </c>
      <c r="N12" s="6">
        <v>4410.4214000000002</v>
      </c>
      <c r="O12" s="6">
        <v>3263.5396500000002</v>
      </c>
      <c r="P12" s="6">
        <v>2409.0782512446999</v>
      </c>
      <c r="Q12" s="6">
        <v>1593.8758200939001</v>
      </c>
      <c r="R12" s="6">
        <v>1788.15042622125</v>
      </c>
      <c r="S12" s="6">
        <v>5041.6776761686997</v>
      </c>
      <c r="T12" s="6">
        <v>8049.7992389902502</v>
      </c>
      <c r="U12" s="6">
        <v>9539.8023848536504</v>
      </c>
      <c r="V12" s="6">
        <v>9872.4910352817005</v>
      </c>
      <c r="W12" s="6">
        <v>10144.087011827651</v>
      </c>
      <c r="X12" s="6">
        <v>14352.414740433351</v>
      </c>
      <c r="Y12" s="6">
        <v>12064.0741763934</v>
      </c>
      <c r="Z12" s="6">
        <v>8197.6737282065496</v>
      </c>
      <c r="AA12" s="7">
        <v>7280.8354850017504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>
        <v>172.49347499999999</v>
      </c>
      <c r="H14" s="6">
        <v>275.80507499999999</v>
      </c>
      <c r="I14" s="6">
        <v>2165.546425</v>
      </c>
      <c r="J14" s="6">
        <v>2708.2397999999998</v>
      </c>
      <c r="K14" s="6">
        <v>2721.7687000000001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>
        <v>517.48042499999997</v>
      </c>
      <c r="H15" s="9">
        <v>827.41522499999996</v>
      </c>
      <c r="I15" s="9">
        <v>6496.6392750000005</v>
      </c>
      <c r="J15" s="9">
        <v>8124.7194</v>
      </c>
      <c r="K15" s="9">
        <v>8165.3060999999998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45142</v>
      </c>
      <c r="C16" s="5" t="s">
        <v>27</v>
      </c>
      <c r="D16" s="6">
        <v>7479.5638302220495</v>
      </c>
      <c r="E16" s="6">
        <v>7224.4668871521999</v>
      </c>
      <c r="F16" s="6">
        <v>7464.2631000000001</v>
      </c>
      <c r="G16" s="6"/>
      <c r="H16" s="6"/>
      <c r="I16" s="6">
        <v>7999.2695999999996</v>
      </c>
      <c r="J16" s="6">
        <v>9526.8053999999993</v>
      </c>
      <c r="K16" s="6">
        <v>11100.462450000001</v>
      </c>
      <c r="L16" s="6">
        <v>10954.10435</v>
      </c>
      <c r="M16" s="6">
        <v>8550.1193692445995</v>
      </c>
      <c r="N16" s="6">
        <v>8777.7963</v>
      </c>
      <c r="O16" s="6">
        <v>8364.5499</v>
      </c>
      <c r="P16" s="6">
        <v>8017.7181</v>
      </c>
      <c r="Q16" s="6">
        <v>7454.4238999999998</v>
      </c>
      <c r="R16" s="6">
        <v>7180.1562000000004</v>
      </c>
      <c r="S16" s="6">
        <v>7113.7416000000003</v>
      </c>
      <c r="T16" s="6">
        <v>7697.9440999999997</v>
      </c>
      <c r="U16" s="6">
        <v>8959.8215</v>
      </c>
      <c r="V16" s="6">
        <v>15660.316699999999</v>
      </c>
      <c r="W16" s="6">
        <v>14658.473157602049</v>
      </c>
      <c r="X16" s="6">
        <v>16249.96375760205</v>
      </c>
      <c r="Y16" s="6">
        <v>14307.951657602051</v>
      </c>
      <c r="Z16" s="6">
        <v>10637.29957273515</v>
      </c>
      <c r="AA16" s="7">
        <v>8415.0630497209495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2436.7393750000001</v>
      </c>
      <c r="H18" s="6">
        <v>2509.9184249999998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/>
      <c r="G19" s="9">
        <v>7310.2181250000003</v>
      </c>
      <c r="H19" s="9">
        <v>7529.7552750000004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45143</v>
      </c>
      <c r="C20" s="5" t="s">
        <v>27</v>
      </c>
      <c r="D20" s="6">
        <v>8115.1797907260498</v>
      </c>
      <c r="E20" s="6"/>
      <c r="F20" s="6">
        <v>7398.3734576020497</v>
      </c>
      <c r="G20" s="6">
        <v>7215.7466052808504</v>
      </c>
      <c r="H20" s="6"/>
      <c r="I20" s="6"/>
      <c r="J20" s="6"/>
      <c r="K20" s="6">
        <v>8547.1900499999992</v>
      </c>
      <c r="L20" s="6">
        <v>7828.7924593420503</v>
      </c>
      <c r="M20" s="6"/>
      <c r="N20" s="6"/>
      <c r="O20" s="6"/>
      <c r="P20" s="6"/>
      <c r="Q20" s="6">
        <v>5434.31315</v>
      </c>
      <c r="R20" s="6">
        <v>5353.7547000000004</v>
      </c>
      <c r="S20" s="6">
        <v>5860.4735000000001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>
        <v>1895.67805208705</v>
      </c>
      <c r="F21" s="6"/>
      <c r="G21" s="6"/>
      <c r="H21" s="6">
        <v>2774.6543999999999</v>
      </c>
      <c r="I21" s="6">
        <v>1683.9997607685</v>
      </c>
      <c r="J21" s="6">
        <v>1746.4580000000001</v>
      </c>
      <c r="K21" s="6"/>
      <c r="L21" s="6"/>
      <c r="M21" s="6">
        <v>2725.4584</v>
      </c>
      <c r="N21" s="6">
        <v>2462.8747499999999</v>
      </c>
      <c r="O21" s="6">
        <v>2286.9990499999999</v>
      </c>
      <c r="P21" s="6">
        <v>1999.20245</v>
      </c>
      <c r="Q21" s="6"/>
      <c r="R21" s="6"/>
      <c r="S21" s="6"/>
      <c r="T21" s="6">
        <v>2313.4418999999998</v>
      </c>
      <c r="U21" s="6">
        <v>1768.9025158192501</v>
      </c>
      <c r="V21" s="6">
        <v>2059.6517865602</v>
      </c>
      <c r="W21" s="6">
        <v>2504.9252597614</v>
      </c>
      <c r="X21" s="6">
        <v>2448.35977337035</v>
      </c>
      <c r="Y21" s="6">
        <v>2483.3666870334</v>
      </c>
      <c r="Z21" s="6">
        <v>2057.3584928820001</v>
      </c>
      <c r="AA21" s="7">
        <v>1823.2595544134999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45144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1704.7588074839</v>
      </c>
      <c r="E25" s="6">
        <v>1264.3371999999999</v>
      </c>
      <c r="F25" s="6">
        <v>1793.80915</v>
      </c>
      <c r="G25" s="6">
        <v>1010.9778</v>
      </c>
      <c r="H25" s="6">
        <v>825.26289999999995</v>
      </c>
      <c r="I25" s="6">
        <v>573.74834999999996</v>
      </c>
      <c r="J25" s="6">
        <v>480.27595000000002</v>
      </c>
      <c r="K25" s="6">
        <v>1140.6045009019499</v>
      </c>
      <c r="L25" s="6">
        <v>1173.9615996472</v>
      </c>
      <c r="M25" s="6">
        <v>873.32003473819998</v>
      </c>
      <c r="N25" s="6">
        <v>836.19318241689996</v>
      </c>
      <c r="O25" s="6">
        <v>721.71478100574996</v>
      </c>
      <c r="P25" s="6">
        <v>878.52703100575002</v>
      </c>
      <c r="Q25" s="6">
        <v>202.83431471450001</v>
      </c>
      <c r="R25" s="6">
        <v>290.87135000000001</v>
      </c>
      <c r="S25" s="6">
        <v>210.31290000000001</v>
      </c>
      <c r="T25" s="6">
        <v>881.38829926840003</v>
      </c>
      <c r="U25" s="6">
        <v>686.49882615930005</v>
      </c>
      <c r="V25" s="6">
        <v>1226.1694021353001</v>
      </c>
      <c r="W25" s="6">
        <v>1487.9424810057501</v>
      </c>
      <c r="X25" s="6">
        <v>1749.2962310057501</v>
      </c>
      <c r="Y25" s="6">
        <v>1870.7440157343001</v>
      </c>
      <c r="Z25" s="6">
        <v>1521.2360111395999</v>
      </c>
      <c r="AA25" s="7">
        <v>1033.10314570015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45145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319.15904999999998</v>
      </c>
      <c r="S28" s="6">
        <v>9087.7311000000009</v>
      </c>
      <c r="T28" s="6"/>
      <c r="U28" s="6"/>
      <c r="V28" s="6">
        <v>17075.9316</v>
      </c>
      <c r="W28" s="6">
        <v>17267.181049999999</v>
      </c>
      <c r="X28" s="6">
        <v>16200.129888415549</v>
      </c>
      <c r="Y28" s="6">
        <v>11992.04995760205</v>
      </c>
      <c r="Z28" s="6"/>
      <c r="AA28" s="7"/>
    </row>
    <row r="29" spans="1:27" x14ac:dyDescent="0.25">
      <c r="A29" s="1"/>
      <c r="B29" s="60"/>
      <c r="C29" s="5" t="s">
        <v>28</v>
      </c>
      <c r="D29" s="6">
        <v>1119.9103965962499</v>
      </c>
      <c r="E29" s="6">
        <v>954.66324764615001</v>
      </c>
      <c r="F29" s="6">
        <v>337.09025959454999</v>
      </c>
      <c r="G29" s="6">
        <v>140.669738706</v>
      </c>
      <c r="H29" s="6">
        <v>148.44055991555001</v>
      </c>
      <c r="I29" s="6">
        <v>154.46204269930001</v>
      </c>
      <c r="J29" s="6">
        <v>1384.19349904815</v>
      </c>
      <c r="K29" s="6">
        <v>1510.13133074755</v>
      </c>
      <c r="L29" s="6">
        <v>1516.8639601597999</v>
      </c>
      <c r="M29" s="6">
        <v>1016.9696766309499</v>
      </c>
      <c r="N29" s="6">
        <v>230.46592394455001</v>
      </c>
      <c r="O29" s="6">
        <v>143.99887261270001</v>
      </c>
      <c r="P29" s="6">
        <v>148.20294999999999</v>
      </c>
      <c r="Q29" s="6">
        <v>185.09995000000001</v>
      </c>
      <c r="R29" s="6"/>
      <c r="S29" s="6"/>
      <c r="T29" s="6">
        <v>3181.1363500000002</v>
      </c>
      <c r="U29" s="6">
        <v>3823.7591000000002</v>
      </c>
      <c r="V29" s="6"/>
      <c r="W29" s="6"/>
      <c r="X29" s="6"/>
      <c r="Y29" s="6"/>
      <c r="Z29" s="6">
        <v>2288.5433554864999</v>
      </c>
      <c r="AA29" s="7">
        <v>2039.4356281589501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45146</v>
      </c>
      <c r="C32" s="5" t="s">
        <v>27</v>
      </c>
      <c r="D32" s="6"/>
      <c r="E32" s="6"/>
      <c r="F32" s="6">
        <v>1143.7126230085501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1426.684</v>
      </c>
      <c r="E33" s="6">
        <v>886.75789999999995</v>
      </c>
      <c r="F33" s="6"/>
      <c r="G33" s="6"/>
      <c r="H33" s="6">
        <v>184.48500000000001</v>
      </c>
      <c r="I33" s="6">
        <v>48.581049999999998</v>
      </c>
      <c r="J33" s="6">
        <v>111.30595</v>
      </c>
      <c r="K33" s="6">
        <v>365.28030000000001</v>
      </c>
      <c r="L33" s="6">
        <v>931.64925000000005</v>
      </c>
      <c r="M33" s="6">
        <v>206.92031985694999</v>
      </c>
      <c r="N33" s="6">
        <v>24.115090834099998</v>
      </c>
      <c r="O33" s="6">
        <v>27.585964566299999</v>
      </c>
      <c r="P33" s="6">
        <v>269.21144458110001</v>
      </c>
      <c r="Q33" s="6">
        <v>272.75417829554999</v>
      </c>
      <c r="R33" s="6">
        <v>263.46576625739999</v>
      </c>
      <c r="S33" s="6">
        <v>274.37264490720003</v>
      </c>
      <c r="T33" s="6">
        <v>413.56426704005003</v>
      </c>
      <c r="U33" s="6">
        <v>307.40098646285003</v>
      </c>
      <c r="V33" s="6">
        <v>1689.26765</v>
      </c>
      <c r="W33" s="6">
        <v>1945.0868499999999</v>
      </c>
      <c r="X33" s="6">
        <v>2256.25155</v>
      </c>
      <c r="Y33" s="6">
        <v>2950.5300999999999</v>
      </c>
      <c r="Z33" s="6">
        <v>1852.77815493715</v>
      </c>
      <c r="AA33" s="7">
        <v>1126.5884000000001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422.16317500000002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/>
      <c r="G35" s="9">
        <v>1266.489525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45147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11101.692349999999</v>
      </c>
      <c r="X36" s="6">
        <v>13107.0443</v>
      </c>
      <c r="Y36" s="6">
        <v>10506.893788603449</v>
      </c>
      <c r="Z36" s="6">
        <v>10342.8885736099</v>
      </c>
      <c r="AA36" s="7">
        <v>9312.8027999999995</v>
      </c>
    </row>
    <row r="37" spans="1:27" x14ac:dyDescent="0.25">
      <c r="A37" s="1"/>
      <c r="B37" s="60"/>
      <c r="C37" s="5" t="s">
        <v>28</v>
      </c>
      <c r="D37" s="6">
        <v>2465.9495000000002</v>
      </c>
      <c r="E37" s="6"/>
      <c r="F37" s="6"/>
      <c r="G37" s="6"/>
      <c r="H37" s="6"/>
      <c r="I37" s="6"/>
      <c r="J37" s="6"/>
      <c r="K37" s="6"/>
      <c r="L37" s="6">
        <v>3272.7638999999999</v>
      </c>
      <c r="M37" s="6">
        <v>3023.7091500000001</v>
      </c>
      <c r="N37" s="6">
        <v>2735.91255</v>
      </c>
      <c r="O37" s="6">
        <v>1920.7469494346001</v>
      </c>
      <c r="P37" s="6">
        <v>1261.1447620988999</v>
      </c>
      <c r="Q37" s="6">
        <v>1157.3359</v>
      </c>
      <c r="R37" s="6">
        <v>1006.51599399295</v>
      </c>
      <c r="S37" s="6">
        <v>1277.5945233212001</v>
      </c>
      <c r="T37" s="6">
        <v>1344.2807</v>
      </c>
      <c r="U37" s="6">
        <v>2715.00425</v>
      </c>
      <c r="V37" s="6">
        <v>3046.4623000000001</v>
      </c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2219.35455</v>
      </c>
      <c r="F38" s="6">
        <v>2153.247425</v>
      </c>
      <c r="G38" s="6">
        <v>2084.987975</v>
      </c>
      <c r="H38" s="6">
        <v>2279.0047</v>
      </c>
      <c r="I38" s="6">
        <v>2581.2526250000001</v>
      </c>
      <c r="J38" s="6">
        <v>3018.1745999999998</v>
      </c>
      <c r="K38" s="6">
        <v>3250.0107499999999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6658.0636500000001</v>
      </c>
      <c r="F39" s="9">
        <v>6459.7422749999996</v>
      </c>
      <c r="G39" s="9">
        <v>6254.963925</v>
      </c>
      <c r="H39" s="9">
        <v>6837.0141000000003</v>
      </c>
      <c r="I39" s="9">
        <v>7743.7578750000002</v>
      </c>
      <c r="J39" s="9">
        <v>9054.5238000000008</v>
      </c>
      <c r="K39" s="9">
        <v>9750.0322500000002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45148</v>
      </c>
      <c r="C40" s="5" t="s">
        <v>27</v>
      </c>
      <c r="D40" s="6"/>
      <c r="E40" s="6">
        <v>8485.0326980000009</v>
      </c>
      <c r="F40" s="6"/>
      <c r="G40" s="6"/>
      <c r="H40" s="6"/>
      <c r="I40" s="6"/>
      <c r="J40" s="6"/>
      <c r="K40" s="6">
        <v>8353.8908716222468</v>
      </c>
      <c r="L40" s="6">
        <v>8837.5765111283654</v>
      </c>
      <c r="M40" s="6">
        <v>7846.86200079838</v>
      </c>
      <c r="N40" s="6">
        <v>6405.1606723229525</v>
      </c>
      <c r="O40" s="6">
        <v>5431.052490719494</v>
      </c>
      <c r="P40" s="6">
        <v>5593.8371881599942</v>
      </c>
      <c r="Q40" s="6">
        <v>3599.566872036356</v>
      </c>
      <c r="R40" s="6">
        <v>3730.1406291951362</v>
      </c>
      <c r="S40" s="6">
        <v>5356.2575964999996</v>
      </c>
      <c r="T40" s="6">
        <v>7643.8467620000001</v>
      </c>
      <c r="U40" s="6">
        <v>8767.2727159999995</v>
      </c>
      <c r="V40" s="6">
        <v>9262.2688259999995</v>
      </c>
      <c r="W40" s="6">
        <v>11504.816419999999</v>
      </c>
      <c r="X40" s="6">
        <v>12434.548244</v>
      </c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2960.1382279999998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>
        <v>3809.3178899999998</v>
      </c>
      <c r="Z41" s="6">
        <v>3136.0001999999999</v>
      </c>
      <c r="AA41" s="7">
        <v>2850.0707699999998</v>
      </c>
    </row>
    <row r="42" spans="1:27" x14ac:dyDescent="0.25">
      <c r="A42" s="1"/>
      <c r="B42" s="60"/>
      <c r="C42" s="5" t="s">
        <v>29</v>
      </c>
      <c r="D42" s="6"/>
      <c r="E42" s="6"/>
      <c r="F42" s="6">
        <v>2740.9256650000002</v>
      </c>
      <c r="G42" s="6">
        <v>2458.9930979999999</v>
      </c>
      <c r="H42" s="6">
        <v>2517.7162389999999</v>
      </c>
      <c r="I42" s="6">
        <v>2835.313122</v>
      </c>
      <c r="J42" s="6">
        <v>3063.4417640000001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>
        <v>8222.7769950000002</v>
      </c>
      <c r="G43" s="9">
        <v>7376.9792939999998</v>
      </c>
      <c r="H43" s="9">
        <v>7553.148717</v>
      </c>
      <c r="I43" s="9">
        <v>8505.9393660000005</v>
      </c>
      <c r="J43" s="9">
        <v>9190.3252919999995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45149</v>
      </c>
      <c r="C44" s="5" t="s">
        <v>27</v>
      </c>
      <c r="D44" s="6"/>
      <c r="E44" s="6">
        <v>8924.2033429999992</v>
      </c>
      <c r="F44" s="6"/>
      <c r="G44" s="6"/>
      <c r="H44" s="6"/>
      <c r="I44" s="6"/>
      <c r="J44" s="6"/>
      <c r="K44" s="6"/>
      <c r="L44" s="6"/>
      <c r="M44" s="6"/>
      <c r="N44" s="6">
        <v>2183.548961</v>
      </c>
      <c r="O44" s="6"/>
      <c r="P44" s="6"/>
      <c r="Q44" s="6">
        <v>918.06212300000004</v>
      </c>
      <c r="R44" s="6"/>
      <c r="S44" s="6"/>
      <c r="T44" s="6"/>
      <c r="U44" s="6"/>
      <c r="V44" s="6"/>
      <c r="W44" s="6"/>
      <c r="X44" s="6"/>
      <c r="Y44" s="6"/>
      <c r="Z44" s="6"/>
      <c r="AA44" s="7">
        <v>9231.0439320000005</v>
      </c>
    </row>
    <row r="45" spans="1:27" x14ac:dyDescent="0.25">
      <c r="A45" s="1"/>
      <c r="B45" s="60"/>
      <c r="C45" s="5" t="s">
        <v>28</v>
      </c>
      <c r="D45" s="6">
        <v>3170.4811159999999</v>
      </c>
      <c r="E45" s="6"/>
      <c r="F45" s="6">
        <v>2914.0632289999999</v>
      </c>
      <c r="G45" s="6"/>
      <c r="H45" s="6">
        <v>1766.6393029999999</v>
      </c>
      <c r="I45" s="6">
        <v>1815.832183</v>
      </c>
      <c r="J45" s="6">
        <v>2971.2499520000001</v>
      </c>
      <c r="K45" s="6">
        <v>2683.4716039999998</v>
      </c>
      <c r="L45" s="6">
        <v>2505.147414</v>
      </c>
      <c r="M45" s="6">
        <v>1553.880097</v>
      </c>
      <c r="N45" s="6"/>
      <c r="O45" s="6">
        <v>438.16501597616002</v>
      </c>
      <c r="P45" s="6">
        <v>435.97189900000001</v>
      </c>
      <c r="Q45" s="6"/>
      <c r="R45" s="6">
        <v>343.73524900000001</v>
      </c>
      <c r="S45" s="6">
        <v>1323.7060605197439</v>
      </c>
      <c r="T45" s="6">
        <v>1569.252872</v>
      </c>
      <c r="U45" s="6">
        <v>1816.4470940000001</v>
      </c>
      <c r="V45" s="6">
        <v>2645.3850429464592</v>
      </c>
      <c r="W45" s="6">
        <v>2377.8608370000002</v>
      </c>
      <c r="X45" s="6">
        <v>2614.601572</v>
      </c>
      <c r="Y45" s="6">
        <v>3968.6355939999999</v>
      </c>
      <c r="Z45" s="6">
        <v>3224.593284</v>
      </c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2881.7804015000002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/>
      <c r="G47" s="9">
        <v>8645.3412045000005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45150</v>
      </c>
      <c r="C48" s="5" t="s">
        <v>27</v>
      </c>
      <c r="D48" s="6">
        <v>9550.78845</v>
      </c>
      <c r="E48" s="6">
        <v>8908.1656999999996</v>
      </c>
      <c r="F48" s="6"/>
      <c r="G48" s="6"/>
      <c r="H48" s="6"/>
      <c r="I48" s="6"/>
      <c r="J48" s="6"/>
      <c r="K48" s="6"/>
      <c r="L48" s="6">
        <v>1468.5006000000001</v>
      </c>
      <c r="M48" s="6">
        <v>1285.2712325827499</v>
      </c>
      <c r="N48" s="6">
        <v>62.724899999999998</v>
      </c>
      <c r="O48" s="6">
        <v>35.052149999999997</v>
      </c>
      <c r="P48" s="6">
        <v>18.448499999999999</v>
      </c>
      <c r="Q48" s="6">
        <v>214.0026</v>
      </c>
      <c r="R48" s="6">
        <v>553.45500000000004</v>
      </c>
      <c r="S48" s="6">
        <v>638.31809999999996</v>
      </c>
      <c r="T48" s="6">
        <v>1881.7470000000001</v>
      </c>
      <c r="U48" s="6">
        <v>5882.3379420935498</v>
      </c>
      <c r="V48" s="6">
        <v>7381.2750932409999</v>
      </c>
      <c r="W48" s="6">
        <v>8508.5836974680496</v>
      </c>
      <c r="X48" s="6">
        <v>8939.5426855731494</v>
      </c>
      <c r="Y48" s="6">
        <v>8973.2604076020507</v>
      </c>
      <c r="Z48" s="6">
        <v>8569.4890827930994</v>
      </c>
      <c r="AA48" s="7">
        <v>8840.5211999999992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>
        <v>2544.6631000000002</v>
      </c>
      <c r="J49" s="6">
        <v>2585.2498000000001</v>
      </c>
      <c r="K49" s="6">
        <v>721.95129999999995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2972.6682999999998</v>
      </c>
      <c r="G50" s="6">
        <v>2885.9603499999998</v>
      </c>
      <c r="H50" s="6">
        <v>2887.4977250000002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8918.0048999999999</v>
      </c>
      <c r="G51" s="9">
        <v>8657.88105</v>
      </c>
      <c r="H51" s="9">
        <v>8662.4931749999996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45151</v>
      </c>
      <c r="C52" s="5" t="s">
        <v>27</v>
      </c>
      <c r="D52" s="6">
        <v>8311.04925</v>
      </c>
      <c r="E52" s="6">
        <v>6795.1542370376001</v>
      </c>
      <c r="F52" s="6">
        <v>6293.3982999999998</v>
      </c>
      <c r="G52" s="6"/>
      <c r="H52" s="6"/>
      <c r="I52" s="6">
        <v>6643.3048500000004</v>
      </c>
      <c r="J52" s="6">
        <v>6589.8041999999996</v>
      </c>
      <c r="K52" s="6"/>
      <c r="L52" s="6"/>
      <c r="M52" s="6"/>
      <c r="N52" s="6">
        <v>282.26204999999999</v>
      </c>
      <c r="O52" s="6"/>
      <c r="P52" s="6">
        <v>18.448499999999999</v>
      </c>
      <c r="Q52" s="6"/>
      <c r="R52" s="6"/>
      <c r="S52" s="6"/>
      <c r="T52" s="6"/>
      <c r="U52" s="6">
        <v>6696.1905500000003</v>
      </c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>
        <v>1599.48495</v>
      </c>
      <c r="L53" s="6">
        <v>400.94740000000002</v>
      </c>
      <c r="M53" s="6">
        <v>94.702299999999994</v>
      </c>
      <c r="N53" s="6"/>
      <c r="O53" s="6">
        <v>156.81225000000001</v>
      </c>
      <c r="P53" s="6"/>
      <c r="Q53" s="6">
        <v>12.298999999999999</v>
      </c>
      <c r="R53" s="6">
        <v>38.741849999999999</v>
      </c>
      <c r="S53" s="6">
        <v>207.85310000000001</v>
      </c>
      <c r="T53" s="6">
        <v>536.85135000000002</v>
      </c>
      <c r="U53" s="6"/>
      <c r="V53" s="6">
        <v>2217.7136758402498</v>
      </c>
      <c r="W53" s="6">
        <v>1974.9156313036499</v>
      </c>
      <c r="X53" s="6">
        <v>2135.7213499999998</v>
      </c>
      <c r="Y53" s="6">
        <v>3689.7</v>
      </c>
      <c r="Z53" s="6">
        <v>3058.14635</v>
      </c>
      <c r="AA53" s="7">
        <v>3024.93905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>
        <v>2141.8708499999998</v>
      </c>
      <c r="H54" s="6">
        <v>2121.5774999999999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/>
      <c r="G55" s="9">
        <v>6425.6125499999998</v>
      </c>
      <c r="H55" s="9">
        <v>6364.7325000000001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45152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8399.6020499999995</v>
      </c>
      <c r="M56" s="6">
        <v>7662.8919500000002</v>
      </c>
      <c r="N56" s="6">
        <v>3778.2528000000002</v>
      </c>
      <c r="O56" s="6">
        <v>2678.7222000000002</v>
      </c>
      <c r="P56" s="6">
        <v>5508.1071499999998</v>
      </c>
      <c r="Q56" s="6">
        <v>5652.0054499999997</v>
      </c>
      <c r="R56" s="6">
        <v>5553.6111992830001</v>
      </c>
      <c r="S56" s="6">
        <v>6331.2761243416999</v>
      </c>
      <c r="T56" s="6">
        <v>7584.1783500000001</v>
      </c>
      <c r="U56" s="6">
        <v>9262.3768999999993</v>
      </c>
      <c r="V56" s="6">
        <v>10985.4668</v>
      </c>
      <c r="W56" s="6">
        <v>15725.501399999999</v>
      </c>
      <c r="X56" s="6">
        <v>14172.137699999999</v>
      </c>
      <c r="Y56" s="6">
        <v>12011.81835</v>
      </c>
      <c r="Z56" s="6">
        <v>10238.30255</v>
      </c>
      <c r="AA56" s="7">
        <v>9322.0270500000006</v>
      </c>
    </row>
    <row r="57" spans="1:27" x14ac:dyDescent="0.25">
      <c r="A57" s="1"/>
      <c r="B57" s="60"/>
      <c r="C57" s="5" t="s">
        <v>28</v>
      </c>
      <c r="D57" s="6">
        <v>2941.3058500000002</v>
      </c>
      <c r="E57" s="6">
        <v>2662.7334999999998</v>
      </c>
      <c r="F57" s="6"/>
      <c r="G57" s="6">
        <v>1211.4514999999999</v>
      </c>
      <c r="H57" s="6">
        <v>1582.8813</v>
      </c>
      <c r="I57" s="6"/>
      <c r="J57" s="6"/>
      <c r="K57" s="6">
        <v>3002.1858999999999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2451.1907000000001</v>
      </c>
      <c r="G58" s="6"/>
      <c r="H58" s="6"/>
      <c r="I58" s="6">
        <v>2803.864525</v>
      </c>
      <c r="J58" s="6">
        <v>3173.1419999999998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>
        <v>7353.5721000000003</v>
      </c>
      <c r="G59" s="9"/>
      <c r="H59" s="9"/>
      <c r="I59" s="9">
        <v>8411.5935750000008</v>
      </c>
      <c r="J59" s="9">
        <v>9519.4259999999995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45153</v>
      </c>
      <c r="C60" s="5" t="s">
        <v>27</v>
      </c>
      <c r="D60" s="6">
        <v>9187.3529999999992</v>
      </c>
      <c r="E60" s="6">
        <v>8546.5751</v>
      </c>
      <c r="F60" s="6"/>
      <c r="G60" s="6"/>
      <c r="H60" s="6"/>
      <c r="I60" s="6">
        <v>8030.0171</v>
      </c>
      <c r="J60" s="6">
        <v>8611.7597999999998</v>
      </c>
      <c r="K60" s="6">
        <v>8052.1553000000004</v>
      </c>
      <c r="L60" s="6">
        <v>6458.2048999999997</v>
      </c>
      <c r="M60" s="6">
        <v>5571.2780922984502</v>
      </c>
      <c r="N60" s="6">
        <v>3688.6382912847998</v>
      </c>
      <c r="O60" s="6">
        <v>856.0104</v>
      </c>
      <c r="P60" s="6">
        <v>617.40980000000002</v>
      </c>
      <c r="Q60" s="6">
        <v>1595.1803</v>
      </c>
      <c r="R60" s="6">
        <v>2171.3884499999999</v>
      </c>
      <c r="S60" s="6">
        <v>4229.6261000000004</v>
      </c>
      <c r="T60" s="6">
        <v>6480.9580500000002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>
        <v>1665.2846</v>
      </c>
      <c r="G61" s="6">
        <v>1668.9743000000001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2893.3397500000001</v>
      </c>
      <c r="V61" s="6">
        <v>2407.3392636572999</v>
      </c>
      <c r="W61" s="6">
        <v>2310.36715</v>
      </c>
      <c r="X61" s="6">
        <v>4304.6499999999996</v>
      </c>
      <c r="Y61" s="6">
        <v>4090.6473999999998</v>
      </c>
      <c r="Z61" s="6">
        <v>3499.6804499999998</v>
      </c>
      <c r="AA61" s="7">
        <v>3317.6552499999998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>
        <v>2695.6333249999998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/>
      <c r="H63" s="9">
        <v>8086.8999750000003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45154</v>
      </c>
      <c r="C64" s="5" t="s">
        <v>27</v>
      </c>
      <c r="D64" s="6"/>
      <c r="E64" s="6"/>
      <c r="F64" s="6"/>
      <c r="G64" s="6"/>
      <c r="H64" s="6"/>
      <c r="I64" s="6"/>
      <c r="J64" s="6">
        <v>11113.376399999999</v>
      </c>
      <c r="K64" s="6"/>
      <c r="L64" s="6"/>
      <c r="M64" s="6"/>
      <c r="N64" s="6"/>
      <c r="O64" s="6"/>
      <c r="P64" s="6">
        <v>8627.7484999999997</v>
      </c>
      <c r="Q64" s="6">
        <v>8107.5007999999998</v>
      </c>
      <c r="R64" s="6"/>
      <c r="S64" s="6"/>
      <c r="T64" s="6"/>
      <c r="U64" s="6"/>
      <c r="V64" s="6">
        <v>12077.618</v>
      </c>
      <c r="W64" s="6">
        <v>14373.226350000001</v>
      </c>
      <c r="X64" s="6">
        <v>14627.200699999999</v>
      </c>
      <c r="Y64" s="6">
        <v>12554.204250000001</v>
      </c>
      <c r="Z64" s="6">
        <v>9582.0172154045504</v>
      </c>
      <c r="AA64" s="7">
        <v>7991.1852576020501</v>
      </c>
    </row>
    <row r="65" spans="1:27" x14ac:dyDescent="0.25">
      <c r="A65" s="1"/>
      <c r="B65" s="60"/>
      <c r="C65" s="5" t="s">
        <v>28</v>
      </c>
      <c r="D65" s="6">
        <v>3295.5170499999999</v>
      </c>
      <c r="E65" s="6">
        <v>2161.8913682082498</v>
      </c>
      <c r="F65" s="6">
        <v>1724.9347499999999</v>
      </c>
      <c r="G65" s="6">
        <v>1728.0094999999999</v>
      </c>
      <c r="H65" s="6"/>
      <c r="I65" s="6">
        <v>3136.2449999999999</v>
      </c>
      <c r="J65" s="6"/>
      <c r="K65" s="6">
        <v>4341.5469999999996</v>
      </c>
      <c r="L65" s="6">
        <v>4087.5726500000001</v>
      </c>
      <c r="M65" s="6">
        <v>3395.7539000000002</v>
      </c>
      <c r="N65" s="6">
        <v>3103.65265</v>
      </c>
      <c r="O65" s="6">
        <v>2974.5131500000002</v>
      </c>
      <c r="P65" s="6"/>
      <c r="Q65" s="6"/>
      <c r="R65" s="6">
        <v>2774.6543999999999</v>
      </c>
      <c r="S65" s="6">
        <v>2869.3566999999998</v>
      </c>
      <c r="T65" s="6">
        <v>1955.8386493288999</v>
      </c>
      <c r="U65" s="6">
        <v>2044.70875</v>
      </c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2806.6318000000001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/>
      <c r="H67" s="9">
        <v>8419.8953999999994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45155</v>
      </c>
      <c r="C68" s="5" t="s">
        <v>27</v>
      </c>
      <c r="D68" s="6">
        <v>8381.6265886034507</v>
      </c>
      <c r="E68" s="6">
        <v>9074.8171500000008</v>
      </c>
      <c r="F68" s="6"/>
      <c r="G68" s="6"/>
      <c r="H68" s="6"/>
      <c r="I68" s="6"/>
      <c r="J68" s="6"/>
      <c r="K68" s="6"/>
      <c r="L68" s="6"/>
      <c r="M68" s="6"/>
      <c r="N68" s="6"/>
      <c r="O68" s="6">
        <v>8764.2674000000006</v>
      </c>
      <c r="P68" s="6"/>
      <c r="Q68" s="6">
        <v>8299.9801499999994</v>
      </c>
      <c r="R68" s="6"/>
      <c r="S68" s="6">
        <v>8686.7837</v>
      </c>
      <c r="T68" s="6">
        <v>9208.8762499999993</v>
      </c>
      <c r="U68" s="6">
        <v>10329.31515</v>
      </c>
      <c r="V68" s="6"/>
      <c r="W68" s="6">
        <v>13749.052100000001</v>
      </c>
      <c r="X68" s="6">
        <v>13170.47747296715</v>
      </c>
      <c r="Y68" s="6">
        <v>10845.92225806215</v>
      </c>
      <c r="Z68" s="6">
        <v>9441.4894754180004</v>
      </c>
      <c r="AA68" s="7">
        <v>8574.4801645811003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>
        <v>4137.9985500000003</v>
      </c>
      <c r="M69" s="6">
        <v>2689.0833689450501</v>
      </c>
      <c r="N69" s="6">
        <v>1928.4831999999999</v>
      </c>
      <c r="O69" s="6"/>
      <c r="P69" s="6">
        <v>2817.0859500000001</v>
      </c>
      <c r="Q69" s="6"/>
      <c r="R69" s="6">
        <v>2766.66005</v>
      </c>
      <c r="S69" s="6"/>
      <c r="T69" s="6"/>
      <c r="U69" s="6"/>
      <c r="V69" s="6">
        <v>3958.4331499999998</v>
      </c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3011.7176250000002</v>
      </c>
      <c r="G70" s="6">
        <v>2922.5498750000002</v>
      </c>
      <c r="H70" s="6">
        <v>2878.273475</v>
      </c>
      <c r="I70" s="6">
        <v>3080.8995</v>
      </c>
      <c r="J70" s="6">
        <v>3614.3686250000001</v>
      </c>
      <c r="K70" s="6">
        <v>4155.524625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9035.1528749999998</v>
      </c>
      <c r="G71" s="9">
        <v>8767.649625</v>
      </c>
      <c r="H71" s="9">
        <v>8634.8204249999999</v>
      </c>
      <c r="I71" s="9">
        <v>9242.6985000000004</v>
      </c>
      <c r="J71" s="9">
        <v>10843.105874999999</v>
      </c>
      <c r="K71" s="9">
        <v>12466.573875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45156</v>
      </c>
      <c r="C72" s="5" t="s">
        <v>27</v>
      </c>
      <c r="D72" s="6">
        <v>8724.5550843505134</v>
      </c>
      <c r="E72" s="6">
        <v>8160.8572575787202</v>
      </c>
      <c r="F72" s="6">
        <v>8031.8121860410538</v>
      </c>
      <c r="G72" s="6">
        <v>7837.5018900410541</v>
      </c>
      <c r="H72" s="6">
        <v>7953.1042180410541</v>
      </c>
      <c r="I72" s="6">
        <v>9424.0493559999995</v>
      </c>
      <c r="J72" s="6">
        <v>10909.047345999999</v>
      </c>
      <c r="K72" s="6">
        <v>12349.772104</v>
      </c>
      <c r="L72" s="6">
        <v>10307.368002345676</v>
      </c>
      <c r="M72" s="6">
        <v>8558.7716298688083</v>
      </c>
      <c r="N72" s="6">
        <v>7660.393963868808</v>
      </c>
      <c r="O72" s="6">
        <v>7116.8170598688084</v>
      </c>
      <c r="P72" s="6">
        <v>6894.8359938688081</v>
      </c>
      <c r="Q72" s="6">
        <v>6621.2028238688081</v>
      </c>
      <c r="R72" s="6">
        <v>7762.5733440000004</v>
      </c>
      <c r="S72" s="6">
        <v>8256.3428619999995</v>
      </c>
      <c r="T72" s="6">
        <v>8519.5610265753585</v>
      </c>
      <c r="U72" s="6">
        <v>9332.7566055867665</v>
      </c>
      <c r="V72" s="6">
        <v>10882.536336678668</v>
      </c>
      <c r="W72" s="6">
        <v>12788.020394783585</v>
      </c>
      <c r="X72" s="6">
        <v>12816.103149958868</v>
      </c>
      <c r="Y72" s="6">
        <v>10153.560169958868</v>
      </c>
      <c r="Z72" s="6">
        <v>8675.9410519588673</v>
      </c>
      <c r="AA72" s="7">
        <v>8069.8636066674762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45157</v>
      </c>
      <c r="C76" s="5" t="s">
        <v>27</v>
      </c>
      <c r="D76" s="6">
        <v>8320.3791023085723</v>
      </c>
      <c r="E76" s="6"/>
      <c r="F76" s="6"/>
      <c r="G76" s="6">
        <v>8346.1149719999994</v>
      </c>
      <c r="H76" s="6"/>
      <c r="I76" s="6">
        <v>8534.2899780000007</v>
      </c>
      <c r="J76" s="6">
        <v>9258.7022560000005</v>
      </c>
      <c r="K76" s="6"/>
      <c r="L76" s="6"/>
      <c r="M76" s="6"/>
      <c r="N76" s="6"/>
      <c r="O76" s="6"/>
      <c r="P76" s="6"/>
      <c r="Q76" s="6"/>
      <c r="R76" s="6">
        <v>1161.642439</v>
      </c>
      <c r="S76" s="6">
        <v>2307.2961519999999</v>
      </c>
      <c r="T76" s="6">
        <v>6866.5428659999998</v>
      </c>
      <c r="U76" s="6">
        <v>8645.1769805366366</v>
      </c>
      <c r="V76" s="6">
        <v>9194.1130976881104</v>
      </c>
      <c r="W76" s="6">
        <v>10877.73455418716</v>
      </c>
      <c r="X76" s="6">
        <v>14439.664430999999</v>
      </c>
      <c r="Y76" s="6">
        <v>12247.979067</v>
      </c>
      <c r="Z76" s="6"/>
      <c r="AA76" s="7">
        <v>10380.987831</v>
      </c>
    </row>
    <row r="77" spans="1:27" x14ac:dyDescent="0.25">
      <c r="A77" s="1"/>
      <c r="B77" s="60"/>
      <c r="C77" s="5" t="s">
        <v>28</v>
      </c>
      <c r="D77" s="6"/>
      <c r="E77" s="6">
        <v>3015.1047530000001</v>
      </c>
      <c r="F77" s="6">
        <v>2949.9199469999999</v>
      </c>
      <c r="G77" s="6"/>
      <c r="H77" s="6">
        <v>2807.866266</v>
      </c>
      <c r="I77" s="6"/>
      <c r="J77" s="6"/>
      <c r="K77" s="6">
        <v>2769.1243530000002</v>
      </c>
      <c r="L77" s="6">
        <v>2552.6616009999998</v>
      </c>
      <c r="M77" s="6">
        <v>2440.7405189999999</v>
      </c>
      <c r="N77" s="6">
        <v>2133.87997</v>
      </c>
      <c r="O77" s="6">
        <v>1286.477492</v>
      </c>
      <c r="P77" s="6">
        <v>782.83262300000001</v>
      </c>
      <c r="Q77" s="6">
        <v>456.908593</v>
      </c>
      <c r="R77" s="6"/>
      <c r="S77" s="6"/>
      <c r="T77" s="6"/>
      <c r="U77" s="6"/>
      <c r="V77" s="6"/>
      <c r="W77" s="6"/>
      <c r="X77" s="6"/>
      <c r="Y77" s="6"/>
      <c r="Z77" s="6">
        <v>3804.086886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45158</v>
      </c>
      <c r="C80" s="5" t="s">
        <v>27</v>
      </c>
      <c r="D80" s="6"/>
      <c r="E80" s="6"/>
      <c r="F80" s="6">
        <v>9701.4669759999997</v>
      </c>
      <c r="G80" s="6"/>
      <c r="H80" s="6"/>
      <c r="I80" s="6">
        <v>9777.7209000000003</v>
      </c>
      <c r="J80" s="6"/>
      <c r="K80" s="6"/>
      <c r="L80" s="6"/>
      <c r="M80" s="6">
        <v>7990.0583429999997</v>
      </c>
      <c r="N80" s="6">
        <v>6951.4061039999997</v>
      </c>
      <c r="O80" s="6">
        <v>4058.6765999999998</v>
      </c>
      <c r="P80" s="6"/>
      <c r="Q80" s="6"/>
      <c r="R80" s="6"/>
      <c r="S80" s="6"/>
      <c r="T80" s="6">
        <v>7285.3244969999996</v>
      </c>
      <c r="U80" s="6">
        <v>8772.2760149999995</v>
      </c>
      <c r="V80" s="6">
        <v>10331.176799999999</v>
      </c>
      <c r="W80" s="6">
        <v>11880.85332</v>
      </c>
      <c r="X80" s="6">
        <v>12913.971</v>
      </c>
      <c r="Y80" s="6"/>
      <c r="Z80" s="6"/>
      <c r="AA80" s="7">
        <v>10326.872143000001</v>
      </c>
    </row>
    <row r="81" spans="1:27" x14ac:dyDescent="0.25">
      <c r="A81" s="1"/>
      <c r="B81" s="60"/>
      <c r="C81" s="5" t="s">
        <v>28</v>
      </c>
      <c r="D81" s="6">
        <v>3505.2206999999999</v>
      </c>
      <c r="E81" s="6">
        <v>3400.6790299999998</v>
      </c>
      <c r="F81" s="6"/>
      <c r="G81" s="6"/>
      <c r="H81" s="6"/>
      <c r="I81" s="6"/>
      <c r="J81" s="6">
        <v>3267.8496140000002</v>
      </c>
      <c r="K81" s="6">
        <v>3065.5307349999998</v>
      </c>
      <c r="L81" s="6">
        <v>3044.0074500000001</v>
      </c>
      <c r="M81" s="6"/>
      <c r="N81" s="6"/>
      <c r="O81" s="6"/>
      <c r="P81" s="6">
        <v>645.08359900000005</v>
      </c>
      <c r="Q81" s="6">
        <v>407.712513</v>
      </c>
      <c r="R81" s="6">
        <v>425.54609199999999</v>
      </c>
      <c r="S81" s="6">
        <v>1039.882141</v>
      </c>
      <c r="T81" s="6"/>
      <c r="U81" s="6"/>
      <c r="V81" s="6"/>
      <c r="W81" s="6"/>
      <c r="X81" s="6"/>
      <c r="Y81" s="6">
        <v>4290.5131270000002</v>
      </c>
      <c r="Z81" s="6">
        <v>3896.3295360000002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3231.8749805000002</v>
      </c>
      <c r="H82" s="6">
        <v>3190.9807390000001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>
        <v>9695.6249415000002</v>
      </c>
      <c r="H83" s="9">
        <v>9572.9422169999998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45159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13717.636806298095</v>
      </c>
      <c r="L84" s="6"/>
      <c r="M84" s="6"/>
      <c r="N84" s="6"/>
      <c r="O84" s="6">
        <v>8988.1238159999994</v>
      </c>
      <c r="P84" s="6">
        <v>8657.2801780000009</v>
      </c>
      <c r="Q84" s="6">
        <v>8681.8782179999998</v>
      </c>
      <c r="R84" s="6">
        <v>8860.8289590000004</v>
      </c>
      <c r="S84" s="6">
        <v>9459.7912329999999</v>
      </c>
      <c r="T84" s="6">
        <v>9515.0790274452156</v>
      </c>
      <c r="U84" s="6">
        <v>11046.364813</v>
      </c>
      <c r="V84" s="6">
        <v>13282.326649000001</v>
      </c>
      <c r="W84" s="6">
        <v>17796.681939999999</v>
      </c>
      <c r="X84" s="6">
        <v>19525.924152</v>
      </c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2863.3600850189418</v>
      </c>
      <c r="E85" s="6">
        <v>3126.4108839999999</v>
      </c>
      <c r="F85" s="6">
        <v>2387.7809148969109</v>
      </c>
      <c r="G85" s="6">
        <v>1766.7542229999999</v>
      </c>
      <c r="H85" s="6">
        <v>1814.10545</v>
      </c>
      <c r="I85" s="6">
        <v>1973.99271</v>
      </c>
      <c r="J85" s="6">
        <v>2470.873118</v>
      </c>
      <c r="K85" s="6"/>
      <c r="L85" s="6">
        <v>3798.7826206149412</v>
      </c>
      <c r="M85" s="6">
        <v>2133.2650189999999</v>
      </c>
      <c r="N85" s="6">
        <v>1950.6245719999999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>
        <v>5121.9268789999996</v>
      </c>
      <c r="Z85" s="6">
        <v>4182.2817510000004</v>
      </c>
      <c r="AA85" s="7">
        <v>3535.9682499999999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45160</v>
      </c>
      <c r="C88" s="5" t="s">
        <v>27</v>
      </c>
      <c r="D88" s="6"/>
      <c r="E88" s="6"/>
      <c r="F88" s="6">
        <v>9531.3529999999992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7461.270506016418</v>
      </c>
      <c r="R88" s="6">
        <v>7679.7208251142338</v>
      </c>
      <c r="S88" s="6">
        <v>8634.6679067999994</v>
      </c>
      <c r="T88" s="6">
        <v>10579.80183</v>
      </c>
      <c r="U88" s="6">
        <v>11411.068505866613</v>
      </c>
      <c r="V88" s="6">
        <v>14532.546157999999</v>
      </c>
      <c r="W88" s="6">
        <v>18159.994632000002</v>
      </c>
      <c r="X88" s="6">
        <v>18721.422070000001</v>
      </c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3495.8543100000002</v>
      </c>
      <c r="E89" s="6">
        <v>3223.4420919999998</v>
      </c>
      <c r="F89" s="6"/>
      <c r="G89" s="6"/>
      <c r="H89" s="6"/>
      <c r="I89" s="6">
        <v>3447.8900819999999</v>
      </c>
      <c r="J89" s="6">
        <v>4144.60124</v>
      </c>
      <c r="K89" s="6">
        <v>4584.8882560000002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3177.3226420000001</v>
      </c>
      <c r="H90" s="6">
        <v>3232.3585189999999</v>
      </c>
      <c r="I90" s="6"/>
      <c r="J90" s="6"/>
      <c r="K90" s="6"/>
      <c r="L90" s="6">
        <v>4208.5535440000003</v>
      </c>
      <c r="M90" s="6">
        <v>3563.803633</v>
      </c>
      <c r="N90" s="6">
        <v>3148.42112</v>
      </c>
      <c r="O90" s="6">
        <v>3064.4837210000001</v>
      </c>
      <c r="P90" s="6">
        <v>2911.3671469999999</v>
      </c>
      <c r="Q90" s="6"/>
      <c r="R90" s="6"/>
      <c r="S90" s="6"/>
      <c r="T90" s="6"/>
      <c r="U90" s="6"/>
      <c r="V90" s="6"/>
      <c r="W90" s="6"/>
      <c r="X90" s="6"/>
      <c r="Y90" s="6">
        <v>5710.2028360000004</v>
      </c>
      <c r="Z90" s="6">
        <v>4482.8105400000004</v>
      </c>
      <c r="AA90" s="7">
        <v>3923.2278799999999</v>
      </c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9531.9679259999994</v>
      </c>
      <c r="H91" s="9">
        <v>9697.0755570000001</v>
      </c>
      <c r="I91" s="9"/>
      <c r="J91" s="9"/>
      <c r="K91" s="9"/>
      <c r="L91" s="9">
        <v>12625.660631999999</v>
      </c>
      <c r="M91" s="9">
        <v>10691.410899</v>
      </c>
      <c r="N91" s="9">
        <v>9445.2633600000008</v>
      </c>
      <c r="O91" s="9">
        <v>9193.4511629999997</v>
      </c>
      <c r="P91" s="9">
        <v>8734.1014410000007</v>
      </c>
      <c r="Q91" s="9"/>
      <c r="R91" s="9"/>
      <c r="S91" s="9"/>
      <c r="T91" s="9"/>
      <c r="U91" s="9"/>
      <c r="V91" s="9"/>
      <c r="W91" s="9"/>
      <c r="X91" s="9"/>
      <c r="Y91" s="9">
        <v>17130.608508000001</v>
      </c>
      <c r="Z91" s="9">
        <v>13448.431619999999</v>
      </c>
      <c r="AA91" s="10">
        <v>11769.683639999999</v>
      </c>
    </row>
    <row r="92" spans="1:27" ht="15.75" thickTop="1" x14ac:dyDescent="0.25">
      <c r="A92" s="4"/>
      <c r="B92" s="59">
        <v>45161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2518.533769721565</v>
      </c>
      <c r="N93" s="6">
        <v>2218.9684695228761</v>
      </c>
      <c r="O93" s="6"/>
      <c r="P93" s="6"/>
      <c r="Q93" s="6"/>
      <c r="R93" s="6"/>
      <c r="S93" s="6"/>
      <c r="T93" s="6"/>
      <c r="U93" s="6"/>
      <c r="V93" s="6">
        <v>4160.2721583874427</v>
      </c>
      <c r="W93" s="6">
        <v>5094.3295934999996</v>
      </c>
      <c r="X93" s="6">
        <v>5513.3300818922371</v>
      </c>
      <c r="Y93" s="6">
        <v>5054.9426352827577</v>
      </c>
      <c r="Z93" s="6">
        <v>3723.3783226260148</v>
      </c>
      <c r="AA93" s="7">
        <v>4263.8760819999998</v>
      </c>
    </row>
    <row r="94" spans="1:27" x14ac:dyDescent="0.25">
      <c r="A94" s="1"/>
      <c r="B94" s="60"/>
      <c r="C94" s="5" t="s">
        <v>29</v>
      </c>
      <c r="D94" s="6">
        <v>3809.1405235000002</v>
      </c>
      <c r="E94" s="6">
        <v>3464.1687204999998</v>
      </c>
      <c r="F94" s="6">
        <v>3379.0018850000001</v>
      </c>
      <c r="G94" s="6">
        <v>3270.4679755000002</v>
      </c>
      <c r="H94" s="6">
        <v>3374.697424</v>
      </c>
      <c r="I94" s="6">
        <v>3540.4191725000001</v>
      </c>
      <c r="J94" s="6">
        <v>4329.6728430000003</v>
      </c>
      <c r="K94" s="6">
        <v>4973.4972239999997</v>
      </c>
      <c r="L94" s="6">
        <v>4839.7514714999998</v>
      </c>
      <c r="M94" s="6"/>
      <c r="N94" s="6"/>
      <c r="O94" s="6">
        <v>3464.1687204999998</v>
      </c>
      <c r="P94" s="6">
        <v>3709.5229975000002</v>
      </c>
      <c r="Q94" s="6">
        <v>3737.1945325000002</v>
      </c>
      <c r="R94" s="6">
        <v>3900.7640504999999</v>
      </c>
      <c r="S94" s="6">
        <v>4239.8940849999999</v>
      </c>
      <c r="T94" s="6">
        <v>4734.5996384999999</v>
      </c>
      <c r="U94" s="6">
        <v>5296.9467219999997</v>
      </c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>
        <v>11427.421570500001</v>
      </c>
      <c r="E95" s="9">
        <v>10392.5061615</v>
      </c>
      <c r="F95" s="9">
        <v>10137.005655000001</v>
      </c>
      <c r="G95" s="9">
        <v>9811.4039264999992</v>
      </c>
      <c r="H95" s="9">
        <v>10124.092272</v>
      </c>
      <c r="I95" s="9">
        <v>10621.2575175</v>
      </c>
      <c r="J95" s="9">
        <v>12989.018529000001</v>
      </c>
      <c r="K95" s="9">
        <v>14920.491672</v>
      </c>
      <c r="L95" s="9">
        <v>14519.254414499999</v>
      </c>
      <c r="M95" s="9"/>
      <c r="N95" s="9"/>
      <c r="O95" s="9">
        <v>10392.5061615</v>
      </c>
      <c r="P95" s="9">
        <v>11128.568992500001</v>
      </c>
      <c r="Q95" s="9">
        <v>11211.583597500001</v>
      </c>
      <c r="R95" s="9">
        <v>11702.2921515</v>
      </c>
      <c r="S95" s="9">
        <v>12719.682255</v>
      </c>
      <c r="T95" s="9">
        <v>14203.7989155</v>
      </c>
      <c r="U95" s="9">
        <v>15890.840166</v>
      </c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45162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>
        <v>10282.578949999999</v>
      </c>
      <c r="Q96" s="6">
        <v>10577.207238633</v>
      </c>
      <c r="R96" s="6">
        <v>10587.288302772649</v>
      </c>
      <c r="S96" s="6">
        <v>12551.74445</v>
      </c>
      <c r="T96" s="6">
        <v>18800.86635</v>
      </c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3071.9931852995001</v>
      </c>
      <c r="E97" s="6">
        <v>2848.0227377595002</v>
      </c>
      <c r="F97" s="6">
        <v>2187.3771499999998</v>
      </c>
      <c r="G97" s="6">
        <v>2106.2037500000001</v>
      </c>
      <c r="H97" s="6">
        <v>2196.6014</v>
      </c>
      <c r="I97" s="6">
        <v>2428.4375500000001</v>
      </c>
      <c r="J97" s="6">
        <v>4903.6112999999996</v>
      </c>
      <c r="K97" s="6">
        <v>3127.2771472529998</v>
      </c>
      <c r="L97" s="6">
        <v>2979.2493436222999</v>
      </c>
      <c r="M97" s="6">
        <v>2440.0144498821001</v>
      </c>
      <c r="N97" s="6">
        <v>2453.0342383116499</v>
      </c>
      <c r="O97" s="6">
        <v>2030.0277916008999</v>
      </c>
      <c r="P97" s="6"/>
      <c r="Q97" s="6"/>
      <c r="R97" s="6"/>
      <c r="S97" s="6"/>
      <c r="T97" s="6"/>
      <c r="U97" s="6">
        <v>4919.6704431374501</v>
      </c>
      <c r="V97" s="6">
        <v>4945.6508839447497</v>
      </c>
      <c r="W97" s="6">
        <v>6140.2817795847504</v>
      </c>
      <c r="X97" s="6">
        <v>5972.7607201804503</v>
      </c>
      <c r="Y97" s="6">
        <v>4443.5436308917497</v>
      </c>
      <c r="Z97" s="6">
        <v>3151.8386352117</v>
      </c>
      <c r="AA97" s="7">
        <v>3314.9007149191498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45163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>
        <v>22908.192426000001</v>
      </c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3235.7037780000001</v>
      </c>
      <c r="E101" s="6">
        <v>3723.9494639999998</v>
      </c>
      <c r="F101" s="6"/>
      <c r="G101" s="6"/>
      <c r="H101" s="6">
        <v>1827.539268</v>
      </c>
      <c r="I101" s="6">
        <v>2146.0673099999999</v>
      </c>
      <c r="J101" s="6">
        <v>2301.0268980000001</v>
      </c>
      <c r="K101" s="6">
        <v>4154.3927640000002</v>
      </c>
      <c r="L101" s="6">
        <v>4286.6003490000003</v>
      </c>
      <c r="M101" s="6">
        <v>3235.2614925898979</v>
      </c>
      <c r="N101" s="6">
        <v>2161.4402850000001</v>
      </c>
      <c r="O101" s="6">
        <v>2040.9161610000001</v>
      </c>
      <c r="P101" s="6">
        <v>1965.2811240000001</v>
      </c>
      <c r="Q101" s="6">
        <v>1866.2791649999999</v>
      </c>
      <c r="R101" s="6">
        <v>2002.791183</v>
      </c>
      <c r="S101" s="6">
        <v>4171.6104960000002</v>
      </c>
      <c r="T101" s="6">
        <v>2928.2372716129139</v>
      </c>
      <c r="U101" s="6"/>
      <c r="V101" s="6">
        <v>10762.927256999999</v>
      </c>
      <c r="W101" s="6">
        <v>7675.7971239612152</v>
      </c>
      <c r="X101" s="6">
        <v>6835.8711258679259</v>
      </c>
      <c r="Y101" s="6">
        <v>10105.578846</v>
      </c>
      <c r="Z101" s="6">
        <v>5933.9683500000001</v>
      </c>
      <c r="AA101" s="7">
        <v>3122.2809280070519</v>
      </c>
    </row>
    <row r="102" spans="1:27" x14ac:dyDescent="0.25">
      <c r="A102" s="1"/>
      <c r="B102" s="60"/>
      <c r="C102" s="5" t="s">
        <v>29</v>
      </c>
      <c r="D102" s="6"/>
      <c r="E102" s="6"/>
      <c r="F102" s="6">
        <v>2942.6948745</v>
      </c>
      <c r="G102" s="6">
        <v>2948.5366049999998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>
        <v>8828.0846235000008</v>
      </c>
      <c r="G103" s="9">
        <v>8845.6098149999998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45164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>
        <v>7546.3841439999997</v>
      </c>
      <c r="Q104" s="6">
        <v>7183.5772139999999</v>
      </c>
      <c r="R104" s="6">
        <v>5387.990374</v>
      </c>
      <c r="S104" s="6">
        <v>8834.6562090000007</v>
      </c>
      <c r="T104" s="6">
        <v>9292.0340063273197</v>
      </c>
      <c r="U104" s="6">
        <v>11397.265455500699</v>
      </c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3379.0238650000001</v>
      </c>
      <c r="E105" s="6">
        <v>3200.6950350000002</v>
      </c>
      <c r="F105" s="6"/>
      <c r="G105" s="6"/>
      <c r="H105" s="6"/>
      <c r="I105" s="6">
        <v>2855.106061</v>
      </c>
      <c r="J105" s="6">
        <v>2935.6614979999999</v>
      </c>
      <c r="K105" s="6">
        <v>2948.5749649999998</v>
      </c>
      <c r="L105" s="6">
        <v>3022.3662049999998</v>
      </c>
      <c r="M105" s="6">
        <v>2848.341864</v>
      </c>
      <c r="N105" s="6">
        <v>2599.296429</v>
      </c>
      <c r="O105" s="6">
        <v>2478.1558100000002</v>
      </c>
      <c r="P105" s="6"/>
      <c r="Q105" s="6"/>
      <c r="R105" s="6"/>
      <c r="S105" s="6"/>
      <c r="T105" s="6"/>
      <c r="U105" s="6"/>
      <c r="V105" s="6">
        <v>5314.9188322622604</v>
      </c>
      <c r="W105" s="6">
        <v>6104.804416480185</v>
      </c>
      <c r="X105" s="6">
        <v>11272.226837</v>
      </c>
      <c r="Y105" s="6">
        <v>5097.7448299999996</v>
      </c>
      <c r="Z105" s="6">
        <v>3781.186123</v>
      </c>
      <c r="AA105" s="7">
        <v>3401.7761639999999</v>
      </c>
    </row>
    <row r="106" spans="1:27" x14ac:dyDescent="0.25">
      <c r="A106" s="1"/>
      <c r="B106" s="60"/>
      <c r="C106" s="5" t="s">
        <v>29</v>
      </c>
      <c r="D106" s="6"/>
      <c r="E106" s="6"/>
      <c r="F106" s="6">
        <v>3133.3605284999999</v>
      </c>
      <c r="G106" s="6">
        <v>3059.8767520000001</v>
      </c>
      <c r="H106" s="6">
        <v>2944.5779395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>
        <v>9400.0815855000001</v>
      </c>
      <c r="G107" s="9">
        <v>9179.6302560000004</v>
      </c>
      <c r="H107" s="9">
        <v>8833.7338185000008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45165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>
        <v>8531.4971979999991</v>
      </c>
      <c r="U108" s="6">
        <v>10250.83309</v>
      </c>
      <c r="V108" s="6">
        <v>13066.583823000001</v>
      </c>
      <c r="W108" s="6">
        <v>18655.655326</v>
      </c>
      <c r="X108" s="6">
        <v>20899.013330222228</v>
      </c>
      <c r="Y108" s="6">
        <v>12277.126231048711</v>
      </c>
      <c r="Z108" s="6"/>
      <c r="AA108" s="7">
        <v>9500.0072230000005</v>
      </c>
    </row>
    <row r="109" spans="1:27" x14ac:dyDescent="0.25">
      <c r="A109" s="1"/>
      <c r="B109" s="60"/>
      <c r="C109" s="5" t="s">
        <v>28</v>
      </c>
      <c r="D109" s="6">
        <v>3148.4262399999998</v>
      </c>
      <c r="E109" s="6">
        <v>3013.7572270000001</v>
      </c>
      <c r="F109" s="6">
        <v>1787.592789</v>
      </c>
      <c r="G109" s="6">
        <v>1767.915125</v>
      </c>
      <c r="H109" s="6"/>
      <c r="I109" s="6">
        <v>2964.563067</v>
      </c>
      <c r="J109" s="6">
        <v>3000.8437600000002</v>
      </c>
      <c r="K109" s="6">
        <v>2925.2077389999999</v>
      </c>
      <c r="L109" s="6">
        <v>2206.2794280665539</v>
      </c>
      <c r="M109" s="6">
        <v>1789.3284364456019</v>
      </c>
      <c r="N109" s="6">
        <v>1811.6080816458841</v>
      </c>
      <c r="O109" s="6">
        <v>1790.667424</v>
      </c>
      <c r="P109" s="6">
        <v>1711.3418409999999</v>
      </c>
      <c r="Q109" s="6">
        <v>1601.269908</v>
      </c>
      <c r="R109" s="6">
        <v>1571.299523927541</v>
      </c>
      <c r="S109" s="6">
        <v>1572.3683390000001</v>
      </c>
      <c r="T109" s="6"/>
      <c r="U109" s="6"/>
      <c r="V109" s="6"/>
      <c r="W109" s="6"/>
      <c r="X109" s="6"/>
      <c r="Y109" s="6"/>
      <c r="Z109" s="6">
        <v>3658.81565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>
        <v>2999.613906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/>
      <c r="H111" s="9">
        <v>8998.8417179999997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45166</v>
      </c>
      <c r="C112" s="5" t="s">
        <v>27</v>
      </c>
      <c r="D112" s="6"/>
      <c r="E112" s="6">
        <v>7085.4021949583439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>
        <v>12885.795285</v>
      </c>
      <c r="U112" s="6">
        <v>22942.926370000001</v>
      </c>
      <c r="V112" s="6">
        <v>21052.363168125263</v>
      </c>
      <c r="W112" s="6">
        <v>34845.919192892063</v>
      </c>
      <c r="X112" s="6">
        <v>29567.81850843678</v>
      </c>
      <c r="Y112" s="6">
        <v>13713.493888355466</v>
      </c>
      <c r="Z112" s="6">
        <v>10254.634456797286</v>
      </c>
      <c r="AA112" s="7"/>
    </row>
    <row r="113" spans="1:27" x14ac:dyDescent="0.25">
      <c r="A113" s="1"/>
      <c r="B113" s="60"/>
      <c r="C113" s="5" t="s">
        <v>28</v>
      </c>
      <c r="D113" s="6">
        <v>2869.249382</v>
      </c>
      <c r="E113" s="6"/>
      <c r="F113" s="6">
        <v>2613.43975</v>
      </c>
      <c r="G113" s="6"/>
      <c r="H113" s="6"/>
      <c r="I113" s="6">
        <v>2848.341864</v>
      </c>
      <c r="J113" s="6">
        <v>2541.8852940490328</v>
      </c>
      <c r="K113" s="6">
        <v>3364.8679035605878</v>
      </c>
      <c r="L113" s="6">
        <v>3064.593772157074</v>
      </c>
      <c r="M113" s="6">
        <v>2685.648958698122</v>
      </c>
      <c r="N113" s="6">
        <v>2515.1000135374888</v>
      </c>
      <c r="O113" s="6">
        <v>2476.3545879689718</v>
      </c>
      <c r="P113" s="6">
        <v>2241.5820335535291</v>
      </c>
      <c r="Q113" s="6">
        <v>1943.9486120676841</v>
      </c>
      <c r="R113" s="6">
        <v>2133.121953970126</v>
      </c>
      <c r="S113" s="6">
        <v>2702.1942134616911</v>
      </c>
      <c r="T113" s="6"/>
      <c r="U113" s="6"/>
      <c r="V113" s="6"/>
      <c r="W113" s="6"/>
      <c r="X113" s="6"/>
      <c r="Y113" s="6"/>
      <c r="Z113" s="6"/>
      <c r="AA113" s="7">
        <v>3318.761019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2480.000591</v>
      </c>
      <c r="H114" s="6">
        <v>2577.7739839999999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>
        <v>7440.001773</v>
      </c>
      <c r="H115" s="9">
        <v>7733.3219520000002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45167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13293.491886</v>
      </c>
      <c r="L116" s="6">
        <v>13974.865934158088</v>
      </c>
      <c r="M116" s="6">
        <v>12099.286026962325</v>
      </c>
      <c r="N116" s="6">
        <v>10372.801433948058</v>
      </c>
      <c r="O116" s="6">
        <v>10648.075932</v>
      </c>
      <c r="P116" s="6">
        <v>10173.967215000001</v>
      </c>
      <c r="Q116" s="6">
        <v>9386.2457279999999</v>
      </c>
      <c r="R116" s="6"/>
      <c r="S116" s="6"/>
      <c r="T116" s="6"/>
      <c r="U116" s="6"/>
      <c r="V116" s="6"/>
      <c r="W116" s="6"/>
      <c r="X116" s="6">
        <v>17870.393547</v>
      </c>
      <c r="Y116" s="6">
        <v>12423.359895730999</v>
      </c>
      <c r="Z116" s="6">
        <v>11260.543223999999</v>
      </c>
      <c r="AA116" s="7">
        <v>9483.4041940000006</v>
      </c>
    </row>
    <row r="117" spans="1:27" x14ac:dyDescent="0.25">
      <c r="A117" s="1"/>
      <c r="B117" s="60"/>
      <c r="C117" s="5" t="s">
        <v>28</v>
      </c>
      <c r="D117" s="6">
        <v>2852.4595664640419</v>
      </c>
      <c r="E117" s="6">
        <v>1798.046548</v>
      </c>
      <c r="F117" s="6">
        <v>1762.380782</v>
      </c>
      <c r="G117" s="6">
        <v>1748.852388</v>
      </c>
      <c r="H117" s="6">
        <v>1748.2374609999999</v>
      </c>
      <c r="I117" s="6">
        <v>1816.4943579999999</v>
      </c>
      <c r="J117" s="6">
        <v>2240.1790609999998</v>
      </c>
      <c r="K117" s="6"/>
      <c r="L117" s="6"/>
      <c r="M117" s="6"/>
      <c r="N117" s="6"/>
      <c r="O117" s="6"/>
      <c r="P117" s="6"/>
      <c r="Q117" s="6"/>
      <c r="R117" s="6">
        <v>3048.193139</v>
      </c>
      <c r="S117" s="6">
        <v>3226.5219689999999</v>
      </c>
      <c r="T117" s="6">
        <v>2487.7376517081598</v>
      </c>
      <c r="U117" s="6">
        <v>2487.379715</v>
      </c>
      <c r="V117" s="6">
        <v>3945.5635574808971</v>
      </c>
      <c r="W117" s="6">
        <v>3356.6458696051918</v>
      </c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45168</v>
      </c>
      <c r="C120" s="5" t="s">
        <v>27</v>
      </c>
      <c r="D120" s="6">
        <v>9235.3191000000006</v>
      </c>
      <c r="E120" s="6">
        <v>9095.1105000000007</v>
      </c>
      <c r="F120" s="6">
        <v>8888.4873000000007</v>
      </c>
      <c r="G120" s="6">
        <v>8692.3182500000003</v>
      </c>
      <c r="H120" s="6"/>
      <c r="I120" s="6"/>
      <c r="J120" s="6"/>
      <c r="K120" s="6"/>
      <c r="L120" s="6">
        <v>11380.5372925762</v>
      </c>
      <c r="M120" s="6"/>
      <c r="N120" s="6"/>
      <c r="O120" s="6"/>
      <c r="P120" s="6">
        <v>9948.6610999999994</v>
      </c>
      <c r="Q120" s="6">
        <v>8535.0396889495496</v>
      </c>
      <c r="R120" s="6">
        <v>9528.0352999999996</v>
      </c>
      <c r="S120" s="6">
        <v>10120.847100000001</v>
      </c>
      <c r="T120" s="6">
        <v>11003.915300000001</v>
      </c>
      <c r="U120" s="6"/>
      <c r="V120" s="6">
        <v>14363.38715</v>
      </c>
      <c r="W120" s="6">
        <v>19067.754649999999</v>
      </c>
      <c r="X120" s="6">
        <v>18728.9172</v>
      </c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>
        <v>2949.9151499999998</v>
      </c>
      <c r="I121" s="6">
        <v>2986.8121500000002</v>
      </c>
      <c r="J121" s="6">
        <v>3871.1102500000002</v>
      </c>
      <c r="K121" s="6">
        <v>4373.5244000000002</v>
      </c>
      <c r="L121" s="6"/>
      <c r="M121" s="6">
        <v>2656.8481739107001</v>
      </c>
      <c r="N121" s="6">
        <v>2524.2022345452501</v>
      </c>
      <c r="O121" s="6">
        <v>2049.0133999999998</v>
      </c>
      <c r="P121" s="6"/>
      <c r="Q121" s="6"/>
      <c r="R121" s="6"/>
      <c r="S121" s="6"/>
      <c r="T121" s="6"/>
      <c r="U121" s="6">
        <v>3888.9438</v>
      </c>
      <c r="V121" s="6"/>
      <c r="W121" s="6"/>
      <c r="X121" s="6"/>
      <c r="Y121" s="6">
        <v>4132.4639999999999</v>
      </c>
      <c r="Z121" s="6">
        <v>3674.3262500000001</v>
      </c>
      <c r="AA121" s="7">
        <v>2510.8848140054001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45169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>
        <v>8306.4814650000008</v>
      </c>
      <c r="Q124" s="6">
        <v>8042.2040783101547</v>
      </c>
      <c r="R124" s="6">
        <v>7441.9531550000002</v>
      </c>
      <c r="S124" s="6">
        <v>7577.2278550000001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1785.6260400000001</v>
      </c>
      <c r="E125" s="6">
        <v>1702.0016800000001</v>
      </c>
      <c r="F125" s="6">
        <v>1695.85283</v>
      </c>
      <c r="G125" s="6"/>
      <c r="H125" s="6"/>
      <c r="I125" s="6">
        <v>2975.4285150000001</v>
      </c>
      <c r="J125" s="6">
        <v>3644.4233949999998</v>
      </c>
      <c r="K125" s="6">
        <v>4655.9092199999996</v>
      </c>
      <c r="L125" s="6">
        <v>4652.2199099999998</v>
      </c>
      <c r="M125" s="6">
        <v>3892.8369349999998</v>
      </c>
      <c r="N125" s="6">
        <v>3287.1752099999999</v>
      </c>
      <c r="O125" s="6">
        <v>2947.1438050000002</v>
      </c>
      <c r="P125" s="6"/>
      <c r="Q125" s="6"/>
      <c r="R125" s="6"/>
      <c r="S125" s="6"/>
      <c r="T125" s="6">
        <v>3118.081835</v>
      </c>
      <c r="U125" s="6">
        <v>2506.9695184869202</v>
      </c>
      <c r="V125" s="6">
        <v>3765.5157472647152</v>
      </c>
      <c r="W125" s="6">
        <v>4079.8572661879898</v>
      </c>
      <c r="X125" s="6">
        <v>4743.837775</v>
      </c>
      <c r="Y125" s="6">
        <v>5103.5455000000002</v>
      </c>
      <c r="Z125" s="6">
        <v>2379.7739117896099</v>
      </c>
      <c r="AA125" s="7">
        <v>1796.69397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2806.0276975000002</v>
      </c>
      <c r="H126" s="6">
        <v>2884.4255349999999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8418.0830924999991</v>
      </c>
      <c r="H127" s="12">
        <v>8653.2766049999991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6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45139</v>
      </c>
      <c r="C4" s="70">
        <f t="shared" ref="C4:C34" si="0">SUM(E4:AB4)</f>
        <v>110.19000000000001</v>
      </c>
      <c r="D4" s="71"/>
      <c r="E4" s="29">
        <v>0</v>
      </c>
      <c r="F4" s="30">
        <v>3.25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15.13</v>
      </c>
      <c r="Q4" s="30">
        <v>13.44</v>
      </c>
      <c r="R4" s="30">
        <v>15.57</v>
      </c>
      <c r="S4" s="30">
        <v>15.26</v>
      </c>
      <c r="T4" s="30">
        <v>2.2999999999999998</v>
      </c>
      <c r="U4" s="30">
        <v>7.82</v>
      </c>
      <c r="V4" s="30">
        <v>11.52</v>
      </c>
      <c r="W4" s="30">
        <v>16.45</v>
      </c>
      <c r="X4" s="30">
        <v>0</v>
      </c>
      <c r="Y4" s="30">
        <v>0</v>
      </c>
      <c r="Z4" s="30">
        <v>0</v>
      </c>
      <c r="AA4" s="30">
        <v>0</v>
      </c>
      <c r="AB4" s="31">
        <v>9.4499999999999993</v>
      </c>
    </row>
    <row r="5" spans="1:28" ht="15.75" x14ac:dyDescent="0.25">
      <c r="A5" s="23"/>
      <c r="B5" s="28">
        <v>45140</v>
      </c>
      <c r="C5" s="70">
        <f t="shared" si="0"/>
        <v>147.1</v>
      </c>
      <c r="D5" s="71"/>
      <c r="E5" s="29">
        <v>16.71</v>
      </c>
      <c r="F5" s="30">
        <v>15.81</v>
      </c>
      <c r="G5" s="30">
        <v>3.98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1.1100000000000001</v>
      </c>
      <c r="O5" s="30">
        <v>2.62</v>
      </c>
      <c r="P5" s="30">
        <v>12.36</v>
      </c>
      <c r="Q5" s="30">
        <v>12.69</v>
      </c>
      <c r="R5" s="30">
        <v>7.24</v>
      </c>
      <c r="S5" s="30">
        <v>0</v>
      </c>
      <c r="T5" s="30">
        <v>0</v>
      </c>
      <c r="U5" s="30">
        <v>11.73</v>
      </c>
      <c r="V5" s="30">
        <v>15.6</v>
      </c>
      <c r="W5" s="30">
        <v>13.5</v>
      </c>
      <c r="X5" s="30">
        <v>0</v>
      </c>
      <c r="Y5" s="30">
        <v>14.22</v>
      </c>
      <c r="Z5" s="30">
        <v>0</v>
      </c>
      <c r="AA5" s="30">
        <v>2.82</v>
      </c>
      <c r="AB5" s="31">
        <v>16.71</v>
      </c>
    </row>
    <row r="6" spans="1:28" ht="15.75" x14ac:dyDescent="0.25">
      <c r="A6" s="23"/>
      <c r="B6" s="32">
        <v>45141</v>
      </c>
      <c r="C6" s="70">
        <f t="shared" si="0"/>
        <v>254.79</v>
      </c>
      <c r="D6" s="71"/>
      <c r="E6" s="29">
        <v>16.52</v>
      </c>
      <c r="F6" s="30">
        <v>16.78</v>
      </c>
      <c r="G6" s="30">
        <v>3.83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2.39</v>
      </c>
      <c r="N6" s="30">
        <v>14.12</v>
      </c>
      <c r="O6" s="30">
        <v>16.45</v>
      </c>
      <c r="P6" s="30">
        <v>15.95</v>
      </c>
      <c r="Q6" s="30">
        <v>16.850000000000001</v>
      </c>
      <c r="R6" s="30">
        <v>15.34</v>
      </c>
      <c r="S6" s="30">
        <v>16.59</v>
      </c>
      <c r="T6" s="30">
        <v>16.309999999999999</v>
      </c>
      <c r="U6" s="30">
        <v>12.82</v>
      </c>
      <c r="V6" s="30">
        <v>16.41</v>
      </c>
      <c r="W6" s="30">
        <v>12.01</v>
      </c>
      <c r="X6" s="30">
        <v>16.21</v>
      </c>
      <c r="Y6" s="30">
        <v>16.39</v>
      </c>
      <c r="Z6" s="30">
        <v>6.05</v>
      </c>
      <c r="AA6" s="30">
        <v>15.74</v>
      </c>
      <c r="AB6" s="31">
        <v>8.0299999999999994</v>
      </c>
    </row>
    <row r="7" spans="1:28" ht="15.75" x14ac:dyDescent="0.25">
      <c r="A7" s="23"/>
      <c r="B7" s="32">
        <v>45142</v>
      </c>
      <c r="C7" s="70">
        <f t="shared" si="0"/>
        <v>215.81000000000003</v>
      </c>
      <c r="D7" s="71"/>
      <c r="E7" s="29">
        <v>6.96</v>
      </c>
      <c r="F7" s="30">
        <v>15.49</v>
      </c>
      <c r="G7" s="30">
        <v>12.61</v>
      </c>
      <c r="H7" s="30">
        <v>0</v>
      </c>
      <c r="I7" s="30">
        <v>0</v>
      </c>
      <c r="J7" s="30">
        <v>10.96</v>
      </c>
      <c r="K7" s="30">
        <v>5.67</v>
      </c>
      <c r="L7" s="30">
        <v>5.72</v>
      </c>
      <c r="M7" s="30">
        <v>9.7200000000000006</v>
      </c>
      <c r="N7" s="30">
        <v>7.36</v>
      </c>
      <c r="O7" s="30">
        <v>15.67</v>
      </c>
      <c r="P7" s="30">
        <v>16.87</v>
      </c>
      <c r="Q7" s="30">
        <v>15.87</v>
      </c>
      <c r="R7" s="30">
        <v>4.51</v>
      </c>
      <c r="S7" s="30">
        <v>16.38</v>
      </c>
      <c r="T7" s="30">
        <v>16.97</v>
      </c>
      <c r="U7" s="30">
        <v>5.61</v>
      </c>
      <c r="V7" s="30">
        <v>14.84</v>
      </c>
      <c r="W7" s="30">
        <v>16</v>
      </c>
      <c r="X7" s="30">
        <v>0</v>
      </c>
      <c r="Y7" s="30">
        <v>0</v>
      </c>
      <c r="Z7" s="30">
        <v>0</v>
      </c>
      <c r="AA7" s="30">
        <v>1.54</v>
      </c>
      <c r="AB7" s="31">
        <v>17.059999999999999</v>
      </c>
    </row>
    <row r="8" spans="1:28" ht="15.75" x14ac:dyDescent="0.25">
      <c r="A8" s="23"/>
      <c r="B8" s="32">
        <v>45143</v>
      </c>
      <c r="C8" s="70">
        <f t="shared" si="0"/>
        <v>86.69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0.45</v>
      </c>
      <c r="K8" s="30">
        <v>14.09</v>
      </c>
      <c r="L8" s="30">
        <v>12.72</v>
      </c>
      <c r="M8" s="30">
        <v>16.82</v>
      </c>
      <c r="N8" s="30">
        <v>0</v>
      </c>
      <c r="O8" s="30">
        <v>0</v>
      </c>
      <c r="P8" s="30">
        <v>0</v>
      </c>
      <c r="Q8" s="30">
        <v>0</v>
      </c>
      <c r="R8" s="30">
        <v>12.34</v>
      </c>
      <c r="S8" s="30">
        <v>14.8</v>
      </c>
      <c r="T8" s="30">
        <v>15.47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45144</v>
      </c>
      <c r="C9" s="70">
        <f t="shared" si="0"/>
        <v>114.91000000000001</v>
      </c>
      <c r="D9" s="71"/>
      <c r="E9" s="29">
        <v>0</v>
      </c>
      <c r="F9" s="30">
        <v>2.16</v>
      </c>
      <c r="G9" s="30">
        <v>0</v>
      </c>
      <c r="H9" s="30">
        <v>3.64</v>
      </c>
      <c r="I9" s="30">
        <v>4.3499999999999996</v>
      </c>
      <c r="J9" s="30">
        <v>9.8800000000000008</v>
      </c>
      <c r="K9" s="30">
        <v>8.1300000000000008</v>
      </c>
      <c r="L9" s="30">
        <v>0</v>
      </c>
      <c r="M9" s="30">
        <v>0</v>
      </c>
      <c r="N9" s="30">
        <v>2.15</v>
      </c>
      <c r="O9" s="30">
        <v>1.1499999999999999</v>
      </c>
      <c r="P9" s="30">
        <v>7.29</v>
      </c>
      <c r="Q9" s="30">
        <v>13.32</v>
      </c>
      <c r="R9" s="30">
        <v>16.12</v>
      </c>
      <c r="S9" s="30">
        <v>13.2</v>
      </c>
      <c r="T9" s="30">
        <v>14.9</v>
      </c>
      <c r="U9" s="30">
        <v>0.22</v>
      </c>
      <c r="V9" s="30">
        <v>0</v>
      </c>
      <c r="W9" s="30">
        <v>0</v>
      </c>
      <c r="X9" s="30">
        <v>7.64</v>
      </c>
      <c r="Y9" s="30">
        <v>10.76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45145</v>
      </c>
      <c r="C10" s="70">
        <f t="shared" si="0"/>
        <v>76.399999999999991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10.87</v>
      </c>
      <c r="Q10" s="30">
        <v>15.92</v>
      </c>
      <c r="R10" s="30">
        <v>0</v>
      </c>
      <c r="S10" s="30">
        <v>13.23</v>
      </c>
      <c r="T10" s="30">
        <v>6.61</v>
      </c>
      <c r="U10" s="30">
        <v>0</v>
      </c>
      <c r="V10" s="30">
        <v>0</v>
      </c>
      <c r="W10" s="30">
        <v>8.0399999999999991</v>
      </c>
      <c r="X10" s="30">
        <v>9.81</v>
      </c>
      <c r="Y10" s="30">
        <v>11.92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45146</v>
      </c>
      <c r="C11" s="70">
        <f t="shared" si="0"/>
        <v>46.849999999999994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1.9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2.23</v>
      </c>
      <c r="V11" s="30">
        <v>0.97</v>
      </c>
      <c r="W11" s="30">
        <v>12.37</v>
      </c>
      <c r="X11" s="30">
        <v>12.83</v>
      </c>
      <c r="Y11" s="30">
        <v>3.61</v>
      </c>
      <c r="Z11" s="30">
        <v>0</v>
      </c>
      <c r="AA11" s="30">
        <v>0</v>
      </c>
      <c r="AB11" s="31">
        <v>12.94</v>
      </c>
    </row>
    <row r="12" spans="1:28" ht="15.75" x14ac:dyDescent="0.25">
      <c r="A12" s="23"/>
      <c r="B12" s="32">
        <v>45147</v>
      </c>
      <c r="C12" s="70">
        <f t="shared" si="0"/>
        <v>68.75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0.41</v>
      </c>
      <c r="R12" s="30">
        <v>7.79</v>
      </c>
      <c r="S12" s="30">
        <v>0</v>
      </c>
      <c r="T12" s="30">
        <v>0</v>
      </c>
      <c r="U12" s="30">
        <v>14.93</v>
      </c>
      <c r="V12" s="30">
        <v>0</v>
      </c>
      <c r="W12" s="30">
        <v>0.13</v>
      </c>
      <c r="X12" s="30">
        <v>10.41</v>
      </c>
      <c r="Y12" s="30">
        <v>17.010000000000002</v>
      </c>
      <c r="Z12" s="30">
        <v>0</v>
      </c>
      <c r="AA12" s="30">
        <v>7.82</v>
      </c>
      <c r="AB12" s="31">
        <v>10.25</v>
      </c>
    </row>
    <row r="13" spans="1:28" ht="15.75" x14ac:dyDescent="0.25">
      <c r="A13" s="23"/>
      <c r="B13" s="32">
        <v>45148</v>
      </c>
      <c r="C13" s="70">
        <f t="shared" si="0"/>
        <v>135.22</v>
      </c>
      <c r="D13" s="71"/>
      <c r="E13" s="29">
        <v>0</v>
      </c>
      <c r="F13" s="30">
        <v>0.28000000000000003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16.05</v>
      </c>
      <c r="N13" s="30">
        <v>16.71</v>
      </c>
      <c r="O13" s="30">
        <v>0</v>
      </c>
      <c r="P13" s="30">
        <v>9.15</v>
      </c>
      <c r="Q13" s="30">
        <v>16.489999999999998</v>
      </c>
      <c r="R13" s="30">
        <v>16.95</v>
      </c>
      <c r="S13" s="30">
        <v>8.92</v>
      </c>
      <c r="T13" s="30">
        <v>0</v>
      </c>
      <c r="U13" s="30">
        <v>11.47</v>
      </c>
      <c r="V13" s="30">
        <v>14.03</v>
      </c>
      <c r="W13" s="30">
        <v>7.83</v>
      </c>
      <c r="X13" s="30">
        <v>13.34</v>
      </c>
      <c r="Y13" s="30">
        <v>3.65</v>
      </c>
      <c r="Z13" s="30">
        <v>0</v>
      </c>
      <c r="AA13" s="30">
        <v>0</v>
      </c>
      <c r="AB13" s="31">
        <v>0.35</v>
      </c>
    </row>
    <row r="14" spans="1:28" ht="15.75" x14ac:dyDescent="0.25">
      <c r="A14" s="23"/>
      <c r="B14" s="32">
        <v>45149</v>
      </c>
      <c r="C14" s="70">
        <f t="shared" si="0"/>
        <v>80.989999999999995</v>
      </c>
      <c r="D14" s="71"/>
      <c r="E14" s="29">
        <v>1.02</v>
      </c>
      <c r="F14" s="30">
        <v>1.0900000000000001</v>
      </c>
      <c r="G14" s="30">
        <v>0</v>
      </c>
      <c r="H14" s="30">
        <v>0</v>
      </c>
      <c r="I14" s="30">
        <v>0</v>
      </c>
      <c r="J14" s="30">
        <v>10.119999999999999</v>
      </c>
      <c r="K14" s="30">
        <v>0</v>
      </c>
      <c r="L14" s="30">
        <v>0</v>
      </c>
      <c r="M14" s="30">
        <v>0</v>
      </c>
      <c r="N14" s="30">
        <v>0</v>
      </c>
      <c r="O14" s="30">
        <v>1.54</v>
      </c>
      <c r="P14" s="30">
        <v>0</v>
      </c>
      <c r="Q14" s="30">
        <v>16.62</v>
      </c>
      <c r="R14" s="30">
        <v>10.58</v>
      </c>
      <c r="S14" s="30">
        <v>0</v>
      </c>
      <c r="T14" s="30">
        <v>0</v>
      </c>
      <c r="U14" s="30">
        <v>15.23</v>
      </c>
      <c r="V14" s="30">
        <v>5.38</v>
      </c>
      <c r="W14" s="30">
        <v>0</v>
      </c>
      <c r="X14" s="30">
        <v>8.32</v>
      </c>
      <c r="Y14" s="30">
        <v>7.85</v>
      </c>
      <c r="Z14" s="30">
        <v>0</v>
      </c>
      <c r="AA14" s="30">
        <v>0</v>
      </c>
      <c r="AB14" s="31">
        <v>3.24</v>
      </c>
    </row>
    <row r="15" spans="1:28" ht="15.75" x14ac:dyDescent="0.25">
      <c r="A15" s="23"/>
      <c r="B15" s="32">
        <v>45150</v>
      </c>
      <c r="C15" s="70">
        <f t="shared" si="0"/>
        <v>155.03</v>
      </c>
      <c r="D15" s="71"/>
      <c r="E15" s="29">
        <v>1.63</v>
      </c>
      <c r="F15" s="30">
        <v>2.25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12.14</v>
      </c>
      <c r="N15" s="30">
        <v>11.52</v>
      </c>
      <c r="O15" s="30">
        <v>3.78</v>
      </c>
      <c r="P15" s="30">
        <v>16.149999999999999</v>
      </c>
      <c r="Q15" s="30">
        <v>16.97</v>
      </c>
      <c r="R15" s="30">
        <v>17.03</v>
      </c>
      <c r="S15" s="30">
        <v>16.38</v>
      </c>
      <c r="T15" s="30">
        <v>14.75</v>
      </c>
      <c r="U15" s="30">
        <v>16.18</v>
      </c>
      <c r="V15" s="30">
        <v>15.94</v>
      </c>
      <c r="W15" s="30">
        <v>0</v>
      </c>
      <c r="X15" s="30">
        <v>0</v>
      </c>
      <c r="Y15" s="30">
        <v>1.73</v>
      </c>
      <c r="Z15" s="30">
        <v>0</v>
      </c>
      <c r="AA15" s="30">
        <v>0</v>
      </c>
      <c r="AB15" s="31">
        <v>8.58</v>
      </c>
    </row>
    <row r="16" spans="1:28" ht="15.75" x14ac:dyDescent="0.25">
      <c r="A16" s="23"/>
      <c r="B16" s="32">
        <v>45151</v>
      </c>
      <c r="C16" s="70">
        <f t="shared" si="0"/>
        <v>47.289999999999992</v>
      </c>
      <c r="D16" s="71"/>
      <c r="E16" s="29">
        <v>3</v>
      </c>
      <c r="F16" s="30">
        <v>3.3</v>
      </c>
      <c r="G16" s="30">
        <v>0</v>
      </c>
      <c r="H16" s="30">
        <v>0</v>
      </c>
      <c r="I16" s="30">
        <v>0</v>
      </c>
      <c r="J16" s="30">
        <v>5.56</v>
      </c>
      <c r="K16" s="30">
        <v>0.13</v>
      </c>
      <c r="L16" s="30">
        <v>0</v>
      </c>
      <c r="M16" s="30">
        <v>0</v>
      </c>
      <c r="N16" s="30">
        <v>0.78</v>
      </c>
      <c r="O16" s="30">
        <v>5.0999999999999996</v>
      </c>
      <c r="P16" s="30">
        <v>0.51</v>
      </c>
      <c r="Q16" s="30">
        <v>2.31</v>
      </c>
      <c r="R16" s="30">
        <v>0</v>
      </c>
      <c r="S16" s="30">
        <v>0</v>
      </c>
      <c r="T16" s="30">
        <v>0</v>
      </c>
      <c r="U16" s="30">
        <v>0</v>
      </c>
      <c r="V16" s="30">
        <v>1.27</v>
      </c>
      <c r="W16" s="30">
        <v>0</v>
      </c>
      <c r="X16" s="30">
        <v>16.059999999999999</v>
      </c>
      <c r="Y16" s="30">
        <v>9.27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45152</v>
      </c>
      <c r="C17" s="70">
        <f t="shared" si="0"/>
        <v>162.58999999999997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14.74</v>
      </c>
      <c r="N17" s="30">
        <v>15.55</v>
      </c>
      <c r="O17" s="30">
        <v>12.4</v>
      </c>
      <c r="P17" s="30">
        <v>15.28</v>
      </c>
      <c r="Q17" s="30">
        <v>15.99</v>
      </c>
      <c r="R17" s="30">
        <v>15.69</v>
      </c>
      <c r="S17" s="30">
        <v>16.29</v>
      </c>
      <c r="T17" s="30">
        <v>9.85</v>
      </c>
      <c r="U17" s="30">
        <v>15.51</v>
      </c>
      <c r="V17" s="30">
        <v>13.26</v>
      </c>
      <c r="W17" s="30">
        <v>3.43</v>
      </c>
      <c r="X17" s="30">
        <v>4.21</v>
      </c>
      <c r="Y17" s="30">
        <v>4.5999999999999996</v>
      </c>
      <c r="Z17" s="30">
        <v>2.23</v>
      </c>
      <c r="AA17" s="30">
        <v>0.81</v>
      </c>
      <c r="AB17" s="31">
        <v>2.75</v>
      </c>
    </row>
    <row r="18" spans="1:28" ht="15.75" x14ac:dyDescent="0.25">
      <c r="A18" s="23"/>
      <c r="B18" s="32">
        <v>45153</v>
      </c>
      <c r="C18" s="70">
        <f t="shared" si="0"/>
        <v>98.52</v>
      </c>
      <c r="D18" s="71"/>
      <c r="E18" s="29">
        <v>3.26</v>
      </c>
      <c r="F18" s="30">
        <v>1.5</v>
      </c>
      <c r="G18" s="30">
        <v>0</v>
      </c>
      <c r="H18" s="30">
        <v>0</v>
      </c>
      <c r="I18" s="30">
        <v>0</v>
      </c>
      <c r="J18" s="30">
        <v>2.3199999999999998</v>
      </c>
      <c r="K18" s="30">
        <v>0.45</v>
      </c>
      <c r="L18" s="30">
        <v>3.27</v>
      </c>
      <c r="M18" s="30">
        <v>3.89</v>
      </c>
      <c r="N18" s="30">
        <v>4</v>
      </c>
      <c r="O18" s="30">
        <v>3.25</v>
      </c>
      <c r="P18" s="30">
        <v>12.01</v>
      </c>
      <c r="Q18" s="30">
        <v>16.7</v>
      </c>
      <c r="R18" s="30">
        <v>16.36</v>
      </c>
      <c r="S18" s="30">
        <v>7.52</v>
      </c>
      <c r="T18" s="30">
        <v>13.47</v>
      </c>
      <c r="U18" s="30">
        <v>5.86</v>
      </c>
      <c r="V18" s="30">
        <v>0</v>
      </c>
      <c r="W18" s="30">
        <v>0</v>
      </c>
      <c r="X18" s="30">
        <v>4.66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45154</v>
      </c>
      <c r="C19" s="70">
        <f t="shared" si="0"/>
        <v>73.399999999999991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10.42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8.06</v>
      </c>
      <c r="R19" s="30">
        <v>2.4700000000000002</v>
      </c>
      <c r="S19" s="30">
        <v>0</v>
      </c>
      <c r="T19" s="30">
        <v>0</v>
      </c>
      <c r="U19" s="30">
        <v>0</v>
      </c>
      <c r="V19" s="30">
        <v>10.92</v>
      </c>
      <c r="W19" s="30">
        <v>16.39</v>
      </c>
      <c r="X19" s="30">
        <v>9.31</v>
      </c>
      <c r="Y19" s="30">
        <v>15.51</v>
      </c>
      <c r="Z19" s="30">
        <v>0.32</v>
      </c>
      <c r="AA19" s="30">
        <v>0</v>
      </c>
      <c r="AB19" s="31">
        <v>0</v>
      </c>
    </row>
    <row r="20" spans="1:28" ht="15.75" x14ac:dyDescent="0.25">
      <c r="A20" s="23"/>
      <c r="B20" s="32">
        <v>45155</v>
      </c>
      <c r="C20" s="70">
        <f t="shared" si="0"/>
        <v>65.410000000000011</v>
      </c>
      <c r="D20" s="71"/>
      <c r="E20" s="29">
        <v>0</v>
      </c>
      <c r="F20" s="30">
        <v>6.39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3.86</v>
      </c>
      <c r="P20" s="30">
        <v>2.46</v>
      </c>
      <c r="Q20" s="30">
        <v>0</v>
      </c>
      <c r="R20" s="30">
        <v>4.4400000000000004</v>
      </c>
      <c r="S20" s="30">
        <v>0</v>
      </c>
      <c r="T20" s="30">
        <v>1.69</v>
      </c>
      <c r="U20" s="30">
        <v>10.31</v>
      </c>
      <c r="V20" s="30">
        <v>3.52</v>
      </c>
      <c r="W20" s="30">
        <v>0.9</v>
      </c>
      <c r="X20" s="30">
        <v>3.67</v>
      </c>
      <c r="Y20" s="30">
        <v>15.5</v>
      </c>
      <c r="Z20" s="30">
        <v>10.56</v>
      </c>
      <c r="AA20" s="30">
        <v>2.11</v>
      </c>
      <c r="AB20" s="31">
        <v>0</v>
      </c>
    </row>
    <row r="21" spans="1:28" ht="15.75" x14ac:dyDescent="0.25">
      <c r="A21" s="23"/>
      <c r="B21" s="32">
        <v>45156</v>
      </c>
      <c r="C21" s="70">
        <f t="shared" si="0"/>
        <v>149.35</v>
      </c>
      <c r="D21" s="71"/>
      <c r="E21" s="29">
        <v>14.14</v>
      </c>
      <c r="F21" s="30">
        <v>3.01</v>
      </c>
      <c r="G21" s="30">
        <v>0</v>
      </c>
      <c r="H21" s="30">
        <v>0</v>
      </c>
      <c r="I21" s="30">
        <v>0</v>
      </c>
      <c r="J21" s="30">
        <v>11.09</v>
      </c>
      <c r="K21" s="30">
        <v>11.38</v>
      </c>
      <c r="L21" s="30">
        <v>12.17</v>
      </c>
      <c r="M21" s="30">
        <v>13.43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13.78</v>
      </c>
      <c r="T21" s="30">
        <v>14.87</v>
      </c>
      <c r="U21" s="30">
        <v>16.54</v>
      </c>
      <c r="V21" s="30">
        <v>14.04</v>
      </c>
      <c r="W21" s="30">
        <v>16.309999999999999</v>
      </c>
      <c r="X21" s="30">
        <v>8.59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45157</v>
      </c>
      <c r="C22" s="70">
        <f t="shared" si="0"/>
        <v>75.14</v>
      </c>
      <c r="D22" s="71"/>
      <c r="E22" s="29">
        <v>0.64</v>
      </c>
      <c r="F22" s="30">
        <v>0</v>
      </c>
      <c r="G22" s="30">
        <v>0</v>
      </c>
      <c r="H22" s="30">
        <v>0.28999999999999998</v>
      </c>
      <c r="I22" s="30">
        <v>0</v>
      </c>
      <c r="J22" s="30">
        <v>3.32</v>
      </c>
      <c r="K22" s="30">
        <v>5.91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2.04</v>
      </c>
      <c r="S22" s="30">
        <v>4.95</v>
      </c>
      <c r="T22" s="30">
        <v>13.6</v>
      </c>
      <c r="U22" s="30">
        <v>10.06</v>
      </c>
      <c r="V22" s="30">
        <v>17.079999999999998</v>
      </c>
      <c r="W22" s="30">
        <v>0.23</v>
      </c>
      <c r="X22" s="30">
        <v>0</v>
      </c>
      <c r="Y22" s="30">
        <v>5.0199999999999996</v>
      </c>
      <c r="Z22" s="30">
        <v>9.0299999999999994</v>
      </c>
      <c r="AA22" s="30">
        <v>1.05</v>
      </c>
      <c r="AB22" s="31">
        <v>1.92</v>
      </c>
    </row>
    <row r="23" spans="1:28" ht="15.75" x14ac:dyDescent="0.25">
      <c r="A23" s="23"/>
      <c r="B23" s="32">
        <v>45158</v>
      </c>
      <c r="C23" s="70">
        <f t="shared" si="0"/>
        <v>79.759999999999991</v>
      </c>
      <c r="D23" s="71"/>
      <c r="E23" s="29">
        <v>0</v>
      </c>
      <c r="F23" s="30">
        <v>0</v>
      </c>
      <c r="G23" s="30">
        <v>5.89</v>
      </c>
      <c r="H23" s="30">
        <v>0</v>
      </c>
      <c r="I23" s="30">
        <v>0</v>
      </c>
      <c r="J23" s="30">
        <v>11.92</v>
      </c>
      <c r="K23" s="30">
        <v>0</v>
      </c>
      <c r="L23" s="30">
        <v>0</v>
      </c>
      <c r="M23" s="30">
        <v>0.45</v>
      </c>
      <c r="N23" s="30">
        <v>1.66</v>
      </c>
      <c r="O23" s="30">
        <v>14.74</v>
      </c>
      <c r="P23" s="30">
        <v>6.96</v>
      </c>
      <c r="Q23" s="30">
        <v>0</v>
      </c>
      <c r="R23" s="30">
        <v>0</v>
      </c>
      <c r="S23" s="30">
        <v>0</v>
      </c>
      <c r="T23" s="30">
        <v>0</v>
      </c>
      <c r="U23" s="30">
        <v>3.41</v>
      </c>
      <c r="V23" s="30">
        <v>14.19</v>
      </c>
      <c r="W23" s="30">
        <v>13.54</v>
      </c>
      <c r="X23" s="30">
        <v>6.02</v>
      </c>
      <c r="Y23" s="30">
        <v>0.2</v>
      </c>
      <c r="Z23" s="30">
        <v>0</v>
      </c>
      <c r="AA23" s="30">
        <v>0</v>
      </c>
      <c r="AB23" s="31">
        <v>0.78</v>
      </c>
    </row>
    <row r="24" spans="1:28" ht="15.75" x14ac:dyDescent="0.25">
      <c r="A24" s="23"/>
      <c r="B24" s="32">
        <v>45159</v>
      </c>
      <c r="C24" s="70">
        <f t="shared" si="0"/>
        <v>233.13000000000002</v>
      </c>
      <c r="D24" s="71"/>
      <c r="E24" s="29">
        <v>0</v>
      </c>
      <c r="F24" s="30">
        <v>0</v>
      </c>
      <c r="G24" s="30">
        <v>0</v>
      </c>
      <c r="H24" s="30">
        <v>16.25</v>
      </c>
      <c r="I24" s="30">
        <v>16.98</v>
      </c>
      <c r="J24" s="30">
        <v>16.97</v>
      </c>
      <c r="K24" s="30">
        <v>16.98</v>
      </c>
      <c r="L24" s="30">
        <v>13.83</v>
      </c>
      <c r="M24" s="30">
        <v>0</v>
      </c>
      <c r="N24" s="30">
        <v>8.27</v>
      </c>
      <c r="O24" s="30">
        <v>14.15</v>
      </c>
      <c r="P24" s="30">
        <v>9.44</v>
      </c>
      <c r="Q24" s="30">
        <v>11.43</v>
      </c>
      <c r="R24" s="30">
        <v>13.75</v>
      </c>
      <c r="S24" s="30">
        <v>15.42</v>
      </c>
      <c r="T24" s="30">
        <v>14.34</v>
      </c>
      <c r="U24" s="30">
        <v>16.73</v>
      </c>
      <c r="V24" s="30">
        <v>16.77</v>
      </c>
      <c r="W24" s="30">
        <v>4.1100000000000003</v>
      </c>
      <c r="X24" s="30">
        <v>11.03</v>
      </c>
      <c r="Y24" s="30">
        <v>16.68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45160</v>
      </c>
      <c r="C25" s="70">
        <f t="shared" si="0"/>
        <v>12.76</v>
      </c>
      <c r="D25" s="71"/>
      <c r="E25" s="29">
        <v>0</v>
      </c>
      <c r="F25" s="30">
        <v>0</v>
      </c>
      <c r="G25" s="30">
        <v>12.76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45161</v>
      </c>
      <c r="C26" s="70">
        <f t="shared" si="0"/>
        <v>1.5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1.5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45162</v>
      </c>
      <c r="C27" s="70">
        <f t="shared" si="0"/>
        <v>115.78999999999999</v>
      </c>
      <c r="D27" s="71"/>
      <c r="E27" s="29">
        <v>0</v>
      </c>
      <c r="F27" s="30">
        <v>0</v>
      </c>
      <c r="G27" s="30">
        <v>3.19</v>
      </c>
      <c r="H27" s="30">
        <v>0.94</v>
      </c>
      <c r="I27" s="30">
        <v>4.3099999999999996</v>
      </c>
      <c r="J27" s="30">
        <v>11.07</v>
      </c>
      <c r="K27" s="30">
        <v>0</v>
      </c>
      <c r="L27" s="30">
        <v>0.38</v>
      </c>
      <c r="M27" s="30">
        <v>2.2400000000000002</v>
      </c>
      <c r="N27" s="30">
        <v>8.74</v>
      </c>
      <c r="O27" s="30">
        <v>0</v>
      </c>
      <c r="P27" s="30">
        <v>15.54</v>
      </c>
      <c r="Q27" s="30">
        <v>16.13</v>
      </c>
      <c r="R27" s="30">
        <v>16.14</v>
      </c>
      <c r="S27" s="30">
        <v>9.48</v>
      </c>
      <c r="T27" s="30">
        <v>16.149999999999999</v>
      </c>
      <c r="U27" s="30">
        <v>11.38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0.1</v>
      </c>
      <c r="AB27" s="31">
        <v>0</v>
      </c>
    </row>
    <row r="28" spans="1:28" ht="15.75" x14ac:dyDescent="0.25">
      <c r="A28" s="23"/>
      <c r="B28" s="32">
        <v>45163</v>
      </c>
      <c r="C28" s="70">
        <f t="shared" si="0"/>
        <v>73.14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8.4</v>
      </c>
      <c r="K28" s="30">
        <v>4.8499999999999996</v>
      </c>
      <c r="L28" s="30">
        <v>0</v>
      </c>
      <c r="M28" s="30">
        <v>0</v>
      </c>
      <c r="N28" s="30">
        <v>0</v>
      </c>
      <c r="O28" s="30">
        <v>2.9</v>
      </c>
      <c r="P28" s="30">
        <v>2.84</v>
      </c>
      <c r="Q28" s="30">
        <v>8.6</v>
      </c>
      <c r="R28" s="30">
        <v>13.08</v>
      </c>
      <c r="S28" s="30">
        <v>15.25</v>
      </c>
      <c r="T28" s="30">
        <v>0</v>
      </c>
      <c r="U28" s="30">
        <v>2.61</v>
      </c>
      <c r="V28" s="30">
        <v>5.2</v>
      </c>
      <c r="W28" s="30">
        <v>0</v>
      </c>
      <c r="X28" s="30">
        <v>0</v>
      </c>
      <c r="Y28" s="30">
        <v>9.41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45164</v>
      </c>
      <c r="C29" s="70">
        <f t="shared" si="0"/>
        <v>83.38000000000001</v>
      </c>
      <c r="D29" s="71"/>
      <c r="E29" s="29">
        <v>0.18</v>
      </c>
      <c r="F29" s="30">
        <v>0.84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1.71</v>
      </c>
      <c r="R29" s="30">
        <v>7.2</v>
      </c>
      <c r="S29" s="30">
        <v>14.6</v>
      </c>
      <c r="T29" s="30">
        <v>13.71</v>
      </c>
      <c r="U29" s="30">
        <v>16.850000000000001</v>
      </c>
      <c r="V29" s="30">
        <v>16.170000000000002</v>
      </c>
      <c r="W29" s="30">
        <v>0</v>
      </c>
      <c r="X29" s="30">
        <v>12.12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45165</v>
      </c>
      <c r="C30" s="70">
        <f t="shared" si="0"/>
        <v>106.63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1.1399999999999999</v>
      </c>
      <c r="P30" s="30">
        <v>6.76</v>
      </c>
      <c r="Q30" s="30">
        <v>7.13</v>
      </c>
      <c r="R30" s="30">
        <v>10.67</v>
      </c>
      <c r="S30" s="30">
        <v>2.15</v>
      </c>
      <c r="T30" s="30">
        <v>15.87</v>
      </c>
      <c r="U30" s="30">
        <v>16.82</v>
      </c>
      <c r="V30" s="30">
        <v>9.4</v>
      </c>
      <c r="W30" s="30">
        <v>15.08</v>
      </c>
      <c r="X30" s="30">
        <v>14.44</v>
      </c>
      <c r="Y30" s="30">
        <v>4.59</v>
      </c>
      <c r="Z30" s="30">
        <v>0</v>
      </c>
      <c r="AA30" s="30">
        <v>1.48</v>
      </c>
      <c r="AB30" s="31">
        <v>1.1000000000000001</v>
      </c>
    </row>
    <row r="31" spans="1:28" ht="15.75" x14ac:dyDescent="0.25">
      <c r="A31" s="23"/>
      <c r="B31" s="32">
        <v>45166</v>
      </c>
      <c r="C31" s="70">
        <f t="shared" si="0"/>
        <v>79.539999999999992</v>
      </c>
      <c r="D31" s="71"/>
      <c r="E31" s="29">
        <v>0</v>
      </c>
      <c r="F31" s="30">
        <v>0.3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1.6</v>
      </c>
      <c r="S31" s="30">
        <v>0.48</v>
      </c>
      <c r="T31" s="30">
        <v>16.68</v>
      </c>
      <c r="U31" s="30">
        <v>1.99</v>
      </c>
      <c r="V31" s="30">
        <v>4.34</v>
      </c>
      <c r="W31" s="30">
        <v>14.97</v>
      </c>
      <c r="X31" s="30">
        <v>16.32</v>
      </c>
      <c r="Y31" s="30">
        <v>16.37</v>
      </c>
      <c r="Z31" s="30">
        <v>6.17</v>
      </c>
      <c r="AA31" s="30">
        <v>0.32</v>
      </c>
      <c r="AB31" s="31">
        <v>0</v>
      </c>
    </row>
    <row r="32" spans="1:28" ht="15.75" x14ac:dyDescent="0.25">
      <c r="A32" s="23"/>
      <c r="B32" s="32">
        <v>45167</v>
      </c>
      <c r="C32" s="70">
        <f t="shared" si="0"/>
        <v>205.06000000000003</v>
      </c>
      <c r="D32" s="71"/>
      <c r="E32" s="29">
        <v>0</v>
      </c>
      <c r="F32" s="30">
        <v>16.02</v>
      </c>
      <c r="G32" s="30">
        <v>16.71</v>
      </c>
      <c r="H32" s="30">
        <v>16.47</v>
      </c>
      <c r="I32" s="30">
        <v>15.82</v>
      </c>
      <c r="J32" s="30">
        <v>16.350000000000001</v>
      </c>
      <c r="K32" s="30">
        <v>16.41</v>
      </c>
      <c r="L32" s="30">
        <v>2.33</v>
      </c>
      <c r="M32" s="30">
        <v>16.93</v>
      </c>
      <c r="N32" s="30">
        <v>6.73</v>
      </c>
      <c r="O32" s="30">
        <v>0</v>
      </c>
      <c r="P32" s="30">
        <v>13.45</v>
      </c>
      <c r="Q32" s="30">
        <v>7.75</v>
      </c>
      <c r="R32" s="30">
        <v>1.9</v>
      </c>
      <c r="S32" s="30">
        <v>0</v>
      </c>
      <c r="T32" s="30">
        <v>0</v>
      </c>
      <c r="U32" s="30">
        <v>0</v>
      </c>
      <c r="V32" s="30">
        <v>13.01</v>
      </c>
      <c r="W32" s="30">
        <v>0</v>
      </c>
      <c r="X32" s="30">
        <v>12.27</v>
      </c>
      <c r="Y32" s="30">
        <v>11.23</v>
      </c>
      <c r="Z32" s="30">
        <v>5.86</v>
      </c>
      <c r="AA32" s="30">
        <v>8.52</v>
      </c>
      <c r="AB32" s="31">
        <v>7.3</v>
      </c>
    </row>
    <row r="33" spans="1:28" ht="15.75" x14ac:dyDescent="0.25">
      <c r="A33" s="23"/>
      <c r="B33" s="32">
        <v>45168</v>
      </c>
      <c r="C33" s="70">
        <f t="shared" si="0"/>
        <v>168.99</v>
      </c>
      <c r="D33" s="71"/>
      <c r="E33" s="29">
        <v>13.68</v>
      </c>
      <c r="F33" s="30">
        <v>16.78</v>
      </c>
      <c r="G33" s="30">
        <v>16.84</v>
      </c>
      <c r="H33" s="30">
        <v>10.31</v>
      </c>
      <c r="I33" s="30">
        <v>2.4</v>
      </c>
      <c r="J33" s="30">
        <v>0</v>
      </c>
      <c r="K33" s="30">
        <v>0</v>
      </c>
      <c r="L33" s="30">
        <v>0</v>
      </c>
      <c r="M33" s="30">
        <v>1.81</v>
      </c>
      <c r="N33" s="30">
        <v>0</v>
      </c>
      <c r="O33" s="30">
        <v>0</v>
      </c>
      <c r="P33" s="30">
        <v>16.63</v>
      </c>
      <c r="Q33" s="30">
        <v>16.64</v>
      </c>
      <c r="R33" s="30">
        <v>5.47</v>
      </c>
      <c r="S33" s="30">
        <v>11.96</v>
      </c>
      <c r="T33" s="30">
        <v>2.62</v>
      </c>
      <c r="U33" s="30">
        <v>11.22</v>
      </c>
      <c r="V33" s="30">
        <v>2.25</v>
      </c>
      <c r="W33" s="30">
        <v>8.41</v>
      </c>
      <c r="X33" s="30">
        <v>15.53</v>
      </c>
      <c r="Y33" s="30">
        <v>16.440000000000001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45169</v>
      </c>
      <c r="C34" s="72">
        <f t="shared" si="0"/>
        <v>37.730000000000004</v>
      </c>
      <c r="D34" s="73"/>
      <c r="E34" s="29">
        <v>4.3099999999999996</v>
      </c>
      <c r="F34" s="30">
        <v>11.81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4.34</v>
      </c>
      <c r="R34" s="30">
        <v>11.77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5.5</v>
      </c>
    </row>
    <row r="35" spans="1:28" x14ac:dyDescent="0.25">
      <c r="A35" s="23"/>
      <c r="B35" s="23"/>
      <c r="C35" s="84">
        <f>SUM(C4:D34)</f>
        <v>3361.8399999999997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45139</v>
      </c>
      <c r="C39" s="70">
        <f t="shared" ref="C39:C69" si="1">SUM(E39:AB39)</f>
        <v>-76.820000000000007</v>
      </c>
      <c r="D39" s="71"/>
      <c r="E39" s="29">
        <v>-2.96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-0.91</v>
      </c>
      <c r="N39" s="30">
        <v>-13.31</v>
      </c>
      <c r="O39" s="30">
        <v>-6.76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-12.59</v>
      </c>
      <c r="Y39" s="30">
        <v>-13.46</v>
      </c>
      <c r="Z39" s="30">
        <v>-13.38</v>
      </c>
      <c r="AA39" s="30">
        <v>-13.45</v>
      </c>
      <c r="AB39" s="31">
        <v>0</v>
      </c>
    </row>
    <row r="40" spans="1:28" ht="15.75" x14ac:dyDescent="0.25">
      <c r="A40" s="23"/>
      <c r="B40" s="32">
        <v>45140</v>
      </c>
      <c r="C40" s="70">
        <f t="shared" si="1"/>
        <v>-26.84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-9.5500000000000007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-0.57999999999999996</v>
      </c>
      <c r="T40" s="30">
        <v>-2.89</v>
      </c>
      <c r="U40" s="30">
        <v>0</v>
      </c>
      <c r="V40" s="30">
        <v>0</v>
      </c>
      <c r="W40" s="30">
        <v>0</v>
      </c>
      <c r="X40" s="30">
        <v>-13.16</v>
      </c>
      <c r="Y40" s="30">
        <v>0</v>
      </c>
      <c r="Z40" s="30">
        <v>-0.66</v>
      </c>
      <c r="AA40" s="30">
        <v>0</v>
      </c>
      <c r="AB40" s="31">
        <v>0</v>
      </c>
    </row>
    <row r="41" spans="1:28" ht="15.75" x14ac:dyDescent="0.25">
      <c r="A41" s="23"/>
      <c r="B41" s="32">
        <v>45141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45142</v>
      </c>
      <c r="C42" s="70">
        <f t="shared" si="1"/>
        <v>-23.42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-10.56</v>
      </c>
      <c r="Y42" s="30">
        <v>-10.71</v>
      </c>
      <c r="Z42" s="30">
        <v>-2.15</v>
      </c>
      <c r="AA42" s="30">
        <v>0</v>
      </c>
      <c r="AB42" s="31">
        <v>0</v>
      </c>
    </row>
    <row r="43" spans="1:28" ht="15.75" x14ac:dyDescent="0.25">
      <c r="A43" s="23"/>
      <c r="B43" s="32">
        <v>45143</v>
      </c>
      <c r="C43" s="70">
        <f t="shared" si="1"/>
        <v>-170.32</v>
      </c>
      <c r="D43" s="71"/>
      <c r="E43" s="29">
        <v>-11.1</v>
      </c>
      <c r="F43" s="30">
        <v>-4.0999999999999996</v>
      </c>
      <c r="G43" s="30">
        <v>-12.15</v>
      </c>
      <c r="H43" s="30">
        <v>-12.55</v>
      </c>
      <c r="I43" s="30">
        <v>-13.09</v>
      </c>
      <c r="J43" s="30">
        <v>-0.56999999999999995</v>
      </c>
      <c r="K43" s="30">
        <v>0</v>
      </c>
      <c r="L43" s="30">
        <v>0</v>
      </c>
      <c r="M43" s="30">
        <v>0</v>
      </c>
      <c r="N43" s="30">
        <v>-11.56</v>
      </c>
      <c r="O43" s="30">
        <v>-12.68</v>
      </c>
      <c r="P43" s="30">
        <v>-12.62</v>
      </c>
      <c r="Q43" s="30">
        <v>-2.73</v>
      </c>
      <c r="R43" s="30">
        <v>0</v>
      </c>
      <c r="S43" s="30">
        <v>0</v>
      </c>
      <c r="T43" s="30">
        <v>0</v>
      </c>
      <c r="U43" s="30">
        <v>-13.14</v>
      </c>
      <c r="V43" s="30">
        <v>-3.12</v>
      </c>
      <c r="W43" s="30">
        <v>-6.69</v>
      </c>
      <c r="X43" s="30">
        <v>-12.95</v>
      </c>
      <c r="Y43" s="30">
        <v>-2.29</v>
      </c>
      <c r="Z43" s="30">
        <v>-12.92</v>
      </c>
      <c r="AA43" s="30">
        <v>-13.55</v>
      </c>
      <c r="AB43" s="31">
        <v>-12.51</v>
      </c>
    </row>
    <row r="44" spans="1:28" ht="15.75" x14ac:dyDescent="0.25">
      <c r="A44" s="23"/>
      <c r="B44" s="32">
        <v>45144</v>
      </c>
      <c r="C44" s="70">
        <f t="shared" si="1"/>
        <v>-90.37</v>
      </c>
      <c r="D44" s="71"/>
      <c r="E44" s="29">
        <v>-5.04</v>
      </c>
      <c r="F44" s="30">
        <v>0</v>
      </c>
      <c r="G44" s="30">
        <v>-9.17</v>
      </c>
      <c r="H44" s="30">
        <v>0</v>
      </c>
      <c r="I44" s="30">
        <v>0</v>
      </c>
      <c r="J44" s="30">
        <v>0</v>
      </c>
      <c r="K44" s="30">
        <v>0</v>
      </c>
      <c r="L44" s="30">
        <v>-9.1</v>
      </c>
      <c r="M44" s="30">
        <v>-12.99</v>
      </c>
      <c r="N44" s="30">
        <v>-3.2</v>
      </c>
      <c r="O44" s="30">
        <v>-1.26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-0.45</v>
      </c>
      <c r="V44" s="30">
        <v>-12.72</v>
      </c>
      <c r="W44" s="30">
        <v>-11.46</v>
      </c>
      <c r="X44" s="30">
        <v>0</v>
      </c>
      <c r="Y44" s="30">
        <v>0</v>
      </c>
      <c r="Z44" s="30">
        <v>-2.97</v>
      </c>
      <c r="AA44" s="30">
        <v>-10.82</v>
      </c>
      <c r="AB44" s="31">
        <v>-11.19</v>
      </c>
    </row>
    <row r="45" spans="1:28" ht="15.75" x14ac:dyDescent="0.25">
      <c r="A45" s="23"/>
      <c r="B45" s="32">
        <v>45145</v>
      </c>
      <c r="C45" s="70">
        <f t="shared" si="1"/>
        <v>-148.63999999999999</v>
      </c>
      <c r="D45" s="71"/>
      <c r="E45" s="29">
        <v>-10.08</v>
      </c>
      <c r="F45" s="30">
        <v>-12.86</v>
      </c>
      <c r="G45" s="30">
        <v>-4.33</v>
      </c>
      <c r="H45" s="30">
        <v>-1.58</v>
      </c>
      <c r="I45" s="30">
        <v>-5.1100000000000003</v>
      </c>
      <c r="J45" s="30">
        <v>-8.93</v>
      </c>
      <c r="K45" s="30">
        <v>-9.5500000000000007</v>
      </c>
      <c r="L45" s="30">
        <v>-9.76</v>
      </c>
      <c r="M45" s="30">
        <v>-13.56</v>
      </c>
      <c r="N45" s="30">
        <v>-13.41</v>
      </c>
      <c r="O45" s="30">
        <v>-8.0299999999999994</v>
      </c>
      <c r="P45" s="30">
        <v>-0.05</v>
      </c>
      <c r="Q45" s="30">
        <v>0</v>
      </c>
      <c r="R45" s="30">
        <v>-3.92</v>
      </c>
      <c r="S45" s="30">
        <v>0</v>
      </c>
      <c r="T45" s="30">
        <v>0</v>
      </c>
      <c r="U45" s="30">
        <v>-5.09</v>
      </c>
      <c r="V45" s="30">
        <v>-11.18</v>
      </c>
      <c r="W45" s="30">
        <v>-1.1499999999999999</v>
      </c>
      <c r="X45" s="30">
        <v>0</v>
      </c>
      <c r="Y45" s="30">
        <v>0</v>
      </c>
      <c r="Z45" s="30">
        <v>-11.98</v>
      </c>
      <c r="AA45" s="30">
        <v>-11.67</v>
      </c>
      <c r="AB45" s="31">
        <v>-6.4</v>
      </c>
    </row>
    <row r="46" spans="1:28" ht="15.75" x14ac:dyDescent="0.25">
      <c r="A46" s="23"/>
      <c r="B46" s="32">
        <v>45146</v>
      </c>
      <c r="C46" s="70">
        <f t="shared" si="1"/>
        <v>-109.49</v>
      </c>
      <c r="D46" s="71"/>
      <c r="E46" s="29">
        <v>-2.4300000000000002</v>
      </c>
      <c r="F46" s="30">
        <v>-5.92</v>
      </c>
      <c r="G46" s="30">
        <v>-12.15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-9.5399999999999991</v>
      </c>
      <c r="O46" s="30">
        <v>-9.57</v>
      </c>
      <c r="P46" s="30">
        <v>-9.57</v>
      </c>
      <c r="Q46" s="30">
        <v>-10</v>
      </c>
      <c r="R46" s="30">
        <v>-12.05</v>
      </c>
      <c r="S46" s="30">
        <v>-7.03</v>
      </c>
      <c r="T46" s="30">
        <v>-13.05</v>
      </c>
      <c r="U46" s="30">
        <v>-0.24</v>
      </c>
      <c r="V46" s="30">
        <v>-0.38</v>
      </c>
      <c r="W46" s="30">
        <v>0</v>
      </c>
      <c r="X46" s="30">
        <v>0</v>
      </c>
      <c r="Y46" s="30">
        <v>0</v>
      </c>
      <c r="Z46" s="30">
        <v>-12.12</v>
      </c>
      <c r="AA46" s="30">
        <v>-5.44</v>
      </c>
      <c r="AB46" s="31">
        <v>0</v>
      </c>
    </row>
    <row r="47" spans="1:28" ht="15.75" x14ac:dyDescent="0.25">
      <c r="A47" s="23"/>
      <c r="B47" s="32">
        <v>45147</v>
      </c>
      <c r="C47" s="70">
        <f t="shared" si="1"/>
        <v>-76.56</v>
      </c>
      <c r="D47" s="71"/>
      <c r="E47" s="29">
        <v>-2.5099999999999998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-8.98</v>
      </c>
      <c r="N47" s="30">
        <v>-9.58</v>
      </c>
      <c r="O47" s="30">
        <v>-9.42</v>
      </c>
      <c r="P47" s="30">
        <v>-13.38</v>
      </c>
      <c r="Q47" s="30">
        <v>-0.93</v>
      </c>
      <c r="R47" s="30">
        <v>0</v>
      </c>
      <c r="S47" s="30">
        <v>-13.46</v>
      </c>
      <c r="T47" s="30">
        <v>-2.2799999999999998</v>
      </c>
      <c r="U47" s="30">
        <v>0</v>
      </c>
      <c r="V47" s="30">
        <v>-8.8000000000000007</v>
      </c>
      <c r="W47" s="30">
        <v>-3.36</v>
      </c>
      <c r="X47" s="30">
        <v>-0.38</v>
      </c>
      <c r="Y47" s="30">
        <v>0</v>
      </c>
      <c r="Z47" s="30">
        <v>-3.48</v>
      </c>
      <c r="AA47" s="30">
        <v>0</v>
      </c>
      <c r="AB47" s="31">
        <v>0</v>
      </c>
    </row>
    <row r="48" spans="1:28" ht="15.75" x14ac:dyDescent="0.25">
      <c r="A48" s="23"/>
      <c r="B48" s="32">
        <v>45148</v>
      </c>
      <c r="C48" s="70">
        <f t="shared" si="1"/>
        <v>-37</v>
      </c>
      <c r="D48" s="71"/>
      <c r="E48" s="29">
        <v>-2.19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-8.08</v>
      </c>
      <c r="P48" s="30">
        <v>0</v>
      </c>
      <c r="Q48" s="30">
        <v>0</v>
      </c>
      <c r="R48" s="30">
        <v>0</v>
      </c>
      <c r="S48" s="30">
        <v>0</v>
      </c>
      <c r="T48" s="30">
        <v>-4.43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-6.2</v>
      </c>
      <c r="AA48" s="30">
        <v>-13.26</v>
      </c>
      <c r="AB48" s="31">
        <v>-2.84</v>
      </c>
    </row>
    <row r="49" spans="1:28" ht="15.75" x14ac:dyDescent="0.25">
      <c r="A49" s="23"/>
      <c r="B49" s="32">
        <v>45149</v>
      </c>
      <c r="C49" s="70">
        <f t="shared" si="1"/>
        <v>-105.87</v>
      </c>
      <c r="D49" s="71"/>
      <c r="E49" s="29">
        <v>-6.53</v>
      </c>
      <c r="F49" s="30">
        <v>0</v>
      </c>
      <c r="G49" s="30">
        <v>-1.88</v>
      </c>
      <c r="H49" s="30">
        <v>0</v>
      </c>
      <c r="I49" s="30">
        <v>0</v>
      </c>
      <c r="J49" s="30">
        <v>0</v>
      </c>
      <c r="K49" s="30">
        <v>-6.99</v>
      </c>
      <c r="L49" s="30">
        <v>-9.52</v>
      </c>
      <c r="M49" s="30">
        <v>-10.09</v>
      </c>
      <c r="N49" s="30">
        <v>-12.68</v>
      </c>
      <c r="O49" s="30">
        <v>-0.28000000000000003</v>
      </c>
      <c r="P49" s="30">
        <v>-1.66</v>
      </c>
      <c r="Q49" s="30">
        <v>0</v>
      </c>
      <c r="R49" s="30">
        <v>0</v>
      </c>
      <c r="S49" s="30">
        <v>-11.54</v>
      </c>
      <c r="T49" s="30">
        <v>-12.4</v>
      </c>
      <c r="U49" s="30">
        <v>0</v>
      </c>
      <c r="V49" s="30">
        <v>0</v>
      </c>
      <c r="W49" s="30">
        <v>-12.9</v>
      </c>
      <c r="X49" s="30">
        <v>0</v>
      </c>
      <c r="Y49" s="30">
        <v>0</v>
      </c>
      <c r="Z49" s="30">
        <v>-12.27</v>
      </c>
      <c r="AA49" s="30">
        <v>-7.13</v>
      </c>
      <c r="AB49" s="31">
        <v>0</v>
      </c>
    </row>
    <row r="50" spans="1:28" ht="15.75" x14ac:dyDescent="0.25">
      <c r="A50" s="23"/>
      <c r="B50" s="32">
        <v>45150</v>
      </c>
      <c r="C50" s="70">
        <f t="shared" si="1"/>
        <v>-59.72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-6.84</v>
      </c>
      <c r="K50" s="30">
        <v>-7.0000000000000007E-2</v>
      </c>
      <c r="L50" s="30">
        <v>-6.54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-12.2</v>
      </c>
      <c r="X50" s="30">
        <v>-13.52</v>
      </c>
      <c r="Y50" s="30">
        <v>-5.55</v>
      </c>
      <c r="Z50" s="30">
        <v>-6.13</v>
      </c>
      <c r="AA50" s="30">
        <v>-8.8699999999999992</v>
      </c>
      <c r="AB50" s="31">
        <v>0</v>
      </c>
    </row>
    <row r="51" spans="1:28" ht="15.75" x14ac:dyDescent="0.25">
      <c r="A51" s="23"/>
      <c r="B51" s="32">
        <v>45151</v>
      </c>
      <c r="C51" s="70">
        <f t="shared" si="1"/>
        <v>-111.52000000000001</v>
      </c>
      <c r="D51" s="71"/>
      <c r="E51" s="29">
        <v>0</v>
      </c>
      <c r="F51" s="30">
        <v>0</v>
      </c>
      <c r="G51" s="30">
        <v>-2.4900000000000002</v>
      </c>
      <c r="H51" s="30">
        <v>0</v>
      </c>
      <c r="I51" s="30">
        <v>0</v>
      </c>
      <c r="J51" s="30">
        <v>0</v>
      </c>
      <c r="K51" s="30">
        <v>0</v>
      </c>
      <c r="L51" s="30">
        <v>-9.06</v>
      </c>
      <c r="M51" s="30">
        <v>-9.59</v>
      </c>
      <c r="N51" s="30">
        <v>-2.2200000000000002</v>
      </c>
      <c r="O51" s="30">
        <v>-0.05</v>
      </c>
      <c r="P51" s="30">
        <v>-1.87</v>
      </c>
      <c r="Q51" s="30">
        <v>-1.29</v>
      </c>
      <c r="R51" s="30">
        <v>-10.16</v>
      </c>
      <c r="S51" s="30">
        <v>-13.11</v>
      </c>
      <c r="T51" s="30">
        <v>-13.46</v>
      </c>
      <c r="U51" s="30">
        <v>-2.12</v>
      </c>
      <c r="V51" s="30">
        <v>0</v>
      </c>
      <c r="W51" s="30">
        <v>-13.64</v>
      </c>
      <c r="X51" s="30">
        <v>0</v>
      </c>
      <c r="Y51" s="30">
        <v>0</v>
      </c>
      <c r="Z51" s="30">
        <v>-11.7</v>
      </c>
      <c r="AA51" s="30">
        <v>-11.54</v>
      </c>
      <c r="AB51" s="31">
        <v>-9.2200000000000006</v>
      </c>
    </row>
    <row r="52" spans="1:28" ht="15.75" x14ac:dyDescent="0.25">
      <c r="A52" s="23"/>
      <c r="B52" s="32">
        <v>45152</v>
      </c>
      <c r="C52" s="70">
        <f t="shared" si="1"/>
        <v>-27.01</v>
      </c>
      <c r="D52" s="71"/>
      <c r="E52" s="29">
        <v>-7.13</v>
      </c>
      <c r="F52" s="30">
        <v>-7.62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-11.49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-0.27</v>
      </c>
      <c r="AA52" s="30">
        <v>-0.5</v>
      </c>
      <c r="AB52" s="31">
        <v>0</v>
      </c>
    </row>
    <row r="53" spans="1:28" ht="15.75" x14ac:dyDescent="0.25">
      <c r="A53" s="23"/>
      <c r="B53" s="32">
        <v>45153</v>
      </c>
      <c r="C53" s="70">
        <f t="shared" si="1"/>
        <v>-50.56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-0.63</v>
      </c>
      <c r="T53" s="30">
        <v>0</v>
      </c>
      <c r="U53" s="30">
        <v>0</v>
      </c>
      <c r="V53" s="30">
        <v>-10.97</v>
      </c>
      <c r="W53" s="30">
        <v>-11.89</v>
      </c>
      <c r="X53" s="30">
        <v>0</v>
      </c>
      <c r="Y53" s="30">
        <v>-10.29</v>
      </c>
      <c r="Z53" s="30">
        <v>-10.81</v>
      </c>
      <c r="AA53" s="30">
        <v>-2.31</v>
      </c>
      <c r="AB53" s="31">
        <v>-3.66</v>
      </c>
    </row>
    <row r="54" spans="1:28" ht="15.75" x14ac:dyDescent="0.25">
      <c r="A54" s="23"/>
      <c r="B54" s="32">
        <v>45154</v>
      </c>
      <c r="C54" s="70">
        <f t="shared" si="1"/>
        <v>-95.61</v>
      </c>
      <c r="D54" s="71"/>
      <c r="E54" s="29">
        <v>-5.43</v>
      </c>
      <c r="F54" s="30">
        <v>-5.38</v>
      </c>
      <c r="G54" s="30">
        <v>0</v>
      </c>
      <c r="H54" s="30">
        <v>0</v>
      </c>
      <c r="I54" s="30">
        <v>0</v>
      </c>
      <c r="J54" s="30">
        <v>-8.02</v>
      </c>
      <c r="K54" s="30">
        <v>0</v>
      </c>
      <c r="L54" s="30">
        <v>-7.32</v>
      </c>
      <c r="M54" s="30">
        <v>-10.11</v>
      </c>
      <c r="N54" s="30">
        <v>-10.54</v>
      </c>
      <c r="O54" s="30">
        <v>-7.1</v>
      </c>
      <c r="P54" s="30">
        <v>-5.29</v>
      </c>
      <c r="Q54" s="30">
        <v>0</v>
      </c>
      <c r="R54" s="30">
        <v>0</v>
      </c>
      <c r="S54" s="30">
        <v>-6.02</v>
      </c>
      <c r="T54" s="30">
        <v>-10.48</v>
      </c>
      <c r="U54" s="30">
        <v>-3.96</v>
      </c>
      <c r="V54" s="30">
        <v>0</v>
      </c>
      <c r="W54" s="30">
        <v>0</v>
      </c>
      <c r="X54" s="30">
        <v>0</v>
      </c>
      <c r="Y54" s="30">
        <v>0</v>
      </c>
      <c r="Z54" s="30">
        <v>-0.09</v>
      </c>
      <c r="AA54" s="30">
        <v>-8.86</v>
      </c>
      <c r="AB54" s="31">
        <v>-7.01</v>
      </c>
    </row>
    <row r="55" spans="1:28" ht="15.75" x14ac:dyDescent="0.25">
      <c r="A55" s="23"/>
      <c r="B55" s="32">
        <v>45155</v>
      </c>
      <c r="C55" s="70">
        <f t="shared" si="1"/>
        <v>-25.87</v>
      </c>
      <c r="D55" s="71"/>
      <c r="E55" s="29">
        <v>-6.4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-1</v>
      </c>
      <c r="N55" s="30">
        <v>-3.91</v>
      </c>
      <c r="O55" s="30">
        <v>0</v>
      </c>
      <c r="P55" s="30">
        <v>0</v>
      </c>
      <c r="Q55" s="30">
        <v>-0.54</v>
      </c>
      <c r="R55" s="30">
        <v>0</v>
      </c>
      <c r="S55" s="30">
        <v>-4.7699999999999996</v>
      </c>
      <c r="T55" s="30">
        <v>0</v>
      </c>
      <c r="U55" s="30">
        <v>0</v>
      </c>
      <c r="V55" s="30">
        <v>0</v>
      </c>
      <c r="W55" s="30">
        <v>-3.46</v>
      </c>
      <c r="X55" s="30">
        <v>0</v>
      </c>
      <c r="Y55" s="30">
        <v>0</v>
      </c>
      <c r="Z55" s="30">
        <v>0</v>
      </c>
      <c r="AA55" s="30">
        <v>0</v>
      </c>
      <c r="AB55" s="31">
        <v>-5.79</v>
      </c>
    </row>
    <row r="56" spans="1:28" ht="15.75" x14ac:dyDescent="0.25">
      <c r="A56" s="23"/>
      <c r="B56" s="32">
        <v>45156</v>
      </c>
      <c r="C56" s="70">
        <f t="shared" si="1"/>
        <v>-78.97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-9.8699999999999992</v>
      </c>
      <c r="O56" s="30">
        <v>-13.13</v>
      </c>
      <c r="P56" s="30">
        <v>-8.26</v>
      </c>
      <c r="Q56" s="30">
        <v>-6.09</v>
      </c>
      <c r="R56" s="30">
        <v>-11.75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-12.88</v>
      </c>
      <c r="Z56" s="30">
        <v>-1.23</v>
      </c>
      <c r="AA56" s="30">
        <v>-13.45</v>
      </c>
      <c r="AB56" s="31">
        <v>-2.31</v>
      </c>
    </row>
    <row r="57" spans="1:28" ht="15.75" x14ac:dyDescent="0.25">
      <c r="A57" s="23"/>
      <c r="B57" s="32">
        <v>45157</v>
      </c>
      <c r="C57" s="70">
        <f t="shared" si="1"/>
        <v>-88.419999999999987</v>
      </c>
      <c r="D57" s="71"/>
      <c r="E57" s="29">
        <v>-2.86</v>
      </c>
      <c r="F57" s="30">
        <v>-5.98</v>
      </c>
      <c r="G57" s="30">
        <v>-4.0599999999999996</v>
      </c>
      <c r="H57" s="30">
        <v>0</v>
      </c>
      <c r="I57" s="30">
        <v>-6.19</v>
      </c>
      <c r="J57" s="30">
        <v>0</v>
      </c>
      <c r="K57" s="30">
        <v>0</v>
      </c>
      <c r="L57" s="30">
        <v>-7.26</v>
      </c>
      <c r="M57" s="30">
        <v>-11.98</v>
      </c>
      <c r="N57" s="30">
        <v>-12.72</v>
      </c>
      <c r="O57" s="30">
        <v>-9.76</v>
      </c>
      <c r="P57" s="30">
        <v>-5.17</v>
      </c>
      <c r="Q57" s="30">
        <v>-7.38</v>
      </c>
      <c r="R57" s="30">
        <v>-3.63</v>
      </c>
      <c r="S57" s="30">
        <v>-2.4500000000000002</v>
      </c>
      <c r="T57" s="30">
        <v>0</v>
      </c>
      <c r="U57" s="30">
        <v>0</v>
      </c>
      <c r="V57" s="30">
        <v>0</v>
      </c>
      <c r="W57" s="30">
        <v>-0.65</v>
      </c>
      <c r="X57" s="30">
        <v>-5.98</v>
      </c>
      <c r="Y57" s="30">
        <v>0</v>
      </c>
      <c r="Z57" s="30">
        <v>0</v>
      </c>
      <c r="AA57" s="30">
        <v>-2.35</v>
      </c>
      <c r="AB57" s="31">
        <v>0</v>
      </c>
    </row>
    <row r="58" spans="1:28" ht="15.75" x14ac:dyDescent="0.25">
      <c r="A58" s="23"/>
      <c r="B58" s="32">
        <v>45158</v>
      </c>
      <c r="C58" s="70">
        <f t="shared" si="1"/>
        <v>-47.04</v>
      </c>
      <c r="D58" s="71"/>
      <c r="E58" s="29">
        <v>-3.22</v>
      </c>
      <c r="F58" s="30">
        <v>-8.0500000000000007</v>
      </c>
      <c r="G58" s="30">
        <v>0</v>
      </c>
      <c r="H58" s="30">
        <v>0</v>
      </c>
      <c r="I58" s="30">
        <v>0</v>
      </c>
      <c r="J58" s="30">
        <v>0</v>
      </c>
      <c r="K58" s="30">
        <v>-4.21</v>
      </c>
      <c r="L58" s="30">
        <v>-4.1100000000000003</v>
      </c>
      <c r="M58" s="30">
        <v>-0.52</v>
      </c>
      <c r="N58" s="30">
        <v>0</v>
      </c>
      <c r="O58" s="30">
        <v>0</v>
      </c>
      <c r="P58" s="30">
        <v>0</v>
      </c>
      <c r="Q58" s="30">
        <v>-0.43</v>
      </c>
      <c r="R58" s="30">
        <v>-8.0299999999999994</v>
      </c>
      <c r="S58" s="30">
        <v>-5.25</v>
      </c>
      <c r="T58" s="30">
        <v>-9.64</v>
      </c>
      <c r="U58" s="30">
        <v>0</v>
      </c>
      <c r="V58" s="30">
        <v>0</v>
      </c>
      <c r="W58" s="30">
        <v>0</v>
      </c>
      <c r="X58" s="30">
        <v>0</v>
      </c>
      <c r="Y58" s="30">
        <v>-0.11</v>
      </c>
      <c r="Z58" s="30">
        <v>-0.32</v>
      </c>
      <c r="AA58" s="30">
        <v>-3.15</v>
      </c>
      <c r="AB58" s="31">
        <v>0</v>
      </c>
    </row>
    <row r="59" spans="1:28" ht="15.75" x14ac:dyDescent="0.25">
      <c r="A59" s="23"/>
      <c r="B59" s="32">
        <v>45159</v>
      </c>
      <c r="C59" s="70">
        <f t="shared" si="1"/>
        <v>-80.06</v>
      </c>
      <c r="D59" s="71"/>
      <c r="E59" s="29">
        <v>-11.8</v>
      </c>
      <c r="F59" s="30">
        <v>-10.44</v>
      </c>
      <c r="G59" s="30">
        <v>-12.63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-10.74</v>
      </c>
      <c r="N59" s="30">
        <v>0</v>
      </c>
      <c r="O59" s="30">
        <v>0</v>
      </c>
      <c r="P59" s="30">
        <v>-0.31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-8.18</v>
      </c>
      <c r="AA59" s="30">
        <v>-13.44</v>
      </c>
      <c r="AB59" s="31">
        <v>-12.52</v>
      </c>
    </row>
    <row r="60" spans="1:28" ht="15.75" x14ac:dyDescent="0.25">
      <c r="A60" s="23"/>
      <c r="B60" s="32">
        <v>45160</v>
      </c>
      <c r="C60" s="70">
        <f t="shared" si="1"/>
        <v>-53.68</v>
      </c>
      <c r="D60" s="71"/>
      <c r="E60" s="29">
        <v>-12.27</v>
      </c>
      <c r="F60" s="30">
        <v>-9.48</v>
      </c>
      <c r="G60" s="30">
        <v>0</v>
      </c>
      <c r="H60" s="30">
        <v>0</v>
      </c>
      <c r="I60" s="30">
        <v>0</v>
      </c>
      <c r="J60" s="30">
        <v>-8.7799999999999994</v>
      </c>
      <c r="K60" s="30">
        <v>-9.65</v>
      </c>
      <c r="L60" s="30">
        <v>-13.5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45161</v>
      </c>
      <c r="C61" s="70">
        <f t="shared" si="1"/>
        <v>-38.269999999999996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-1.74</v>
      </c>
      <c r="Z61" s="30">
        <v>-10.43</v>
      </c>
      <c r="AA61" s="30">
        <v>-13.45</v>
      </c>
      <c r="AB61" s="31">
        <v>-12.65</v>
      </c>
    </row>
    <row r="62" spans="1:28" ht="15.75" x14ac:dyDescent="0.25">
      <c r="A62" s="23"/>
      <c r="B62" s="32">
        <v>45162</v>
      </c>
      <c r="C62" s="70">
        <f t="shared" si="1"/>
        <v>-104.60000000000002</v>
      </c>
      <c r="D62" s="71"/>
      <c r="E62" s="29">
        <v>-10.63</v>
      </c>
      <c r="F62" s="30">
        <v>-6.08</v>
      </c>
      <c r="G62" s="30">
        <v>0</v>
      </c>
      <c r="H62" s="30">
        <v>0</v>
      </c>
      <c r="I62" s="30">
        <v>0</v>
      </c>
      <c r="J62" s="30">
        <v>0</v>
      </c>
      <c r="K62" s="30">
        <v>-12.78</v>
      </c>
      <c r="L62" s="30">
        <v>-2.74</v>
      </c>
      <c r="M62" s="30">
        <v>0</v>
      </c>
      <c r="N62" s="30">
        <v>0</v>
      </c>
      <c r="O62" s="30">
        <v>-11.57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-13.1</v>
      </c>
      <c r="W62" s="30">
        <v>-13.49</v>
      </c>
      <c r="X62" s="30">
        <v>-12.39</v>
      </c>
      <c r="Y62" s="30">
        <v>-4.59</v>
      </c>
      <c r="Z62" s="30">
        <v>-4.18</v>
      </c>
      <c r="AA62" s="30">
        <v>-0.15</v>
      </c>
      <c r="AB62" s="31">
        <v>-12.9</v>
      </c>
    </row>
    <row r="63" spans="1:28" ht="15.75" x14ac:dyDescent="0.25">
      <c r="A63" s="23"/>
      <c r="B63" s="32">
        <v>45163</v>
      </c>
      <c r="C63" s="70">
        <f t="shared" si="1"/>
        <v>-118.19</v>
      </c>
      <c r="D63" s="71"/>
      <c r="E63" s="29">
        <v>-7.83</v>
      </c>
      <c r="F63" s="30">
        <v>-8.81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-12.29</v>
      </c>
      <c r="M63" s="30">
        <v>-12.45</v>
      </c>
      <c r="N63" s="30">
        <v>-12.32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-3.07</v>
      </c>
      <c r="U63" s="30">
        <v>-0.78</v>
      </c>
      <c r="V63" s="30">
        <v>0</v>
      </c>
      <c r="W63" s="30">
        <v>-12.42</v>
      </c>
      <c r="X63" s="30">
        <v>-8.31</v>
      </c>
      <c r="Y63" s="30">
        <v>0</v>
      </c>
      <c r="Z63" s="30">
        <v>-13.7</v>
      </c>
      <c r="AA63" s="30">
        <v>-13.63</v>
      </c>
      <c r="AB63" s="31">
        <v>-12.58</v>
      </c>
    </row>
    <row r="64" spans="1:28" ht="15.75" x14ac:dyDescent="0.25">
      <c r="A64" s="23"/>
      <c r="B64" s="32">
        <v>45164</v>
      </c>
      <c r="C64" s="70">
        <f t="shared" si="1"/>
        <v>-122.21</v>
      </c>
      <c r="D64" s="71"/>
      <c r="E64" s="29">
        <v>-3.53</v>
      </c>
      <c r="F64" s="30">
        <v>-3.13</v>
      </c>
      <c r="G64" s="30">
        <v>0</v>
      </c>
      <c r="H64" s="30">
        <v>0</v>
      </c>
      <c r="I64" s="30">
        <v>0</v>
      </c>
      <c r="J64" s="30">
        <v>-9</v>
      </c>
      <c r="K64" s="30">
        <v>-9.5</v>
      </c>
      <c r="L64" s="30">
        <v>-8.34</v>
      </c>
      <c r="M64" s="30">
        <v>-12.28</v>
      </c>
      <c r="N64" s="30">
        <v>-13.21</v>
      </c>
      <c r="O64" s="30">
        <v>-12.37</v>
      </c>
      <c r="P64" s="30">
        <v>-11.75</v>
      </c>
      <c r="Q64" s="30">
        <v>-0.28000000000000003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-9</v>
      </c>
      <c r="X64" s="30">
        <v>0</v>
      </c>
      <c r="Y64" s="30">
        <v>-8.94</v>
      </c>
      <c r="Z64" s="30">
        <v>-7.44</v>
      </c>
      <c r="AA64" s="30">
        <v>-9.69</v>
      </c>
      <c r="AB64" s="31">
        <v>-3.75</v>
      </c>
    </row>
    <row r="65" spans="1:28" ht="15.75" x14ac:dyDescent="0.25">
      <c r="A65" s="23"/>
      <c r="B65" s="32">
        <v>45165</v>
      </c>
      <c r="C65" s="70">
        <f t="shared" si="1"/>
        <v>-66.7</v>
      </c>
      <c r="D65" s="71"/>
      <c r="E65" s="29">
        <v>-2.12</v>
      </c>
      <c r="F65" s="30">
        <v>-5.16</v>
      </c>
      <c r="G65" s="30">
        <v>0</v>
      </c>
      <c r="H65" s="30">
        <v>0</v>
      </c>
      <c r="I65" s="30">
        <v>0</v>
      </c>
      <c r="J65" s="30">
        <v>-8.1</v>
      </c>
      <c r="K65" s="30">
        <v>-9.4700000000000006</v>
      </c>
      <c r="L65" s="30">
        <v>-9.23</v>
      </c>
      <c r="M65" s="30">
        <v>-8.9499999999999993</v>
      </c>
      <c r="N65" s="30">
        <v>-1.02</v>
      </c>
      <c r="O65" s="30">
        <v>-1.75</v>
      </c>
      <c r="P65" s="30">
        <v>0</v>
      </c>
      <c r="Q65" s="30">
        <v>0</v>
      </c>
      <c r="R65" s="30">
        <v>0</v>
      </c>
      <c r="S65" s="30">
        <v>-2.92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-13.2</v>
      </c>
      <c r="AA65" s="30">
        <v>-4.78</v>
      </c>
      <c r="AB65" s="31">
        <v>0</v>
      </c>
    </row>
    <row r="66" spans="1:28" ht="15.75" x14ac:dyDescent="0.25">
      <c r="A66" s="23"/>
      <c r="B66" s="32">
        <v>45166</v>
      </c>
      <c r="C66" s="70">
        <f t="shared" si="1"/>
        <v>-126.86</v>
      </c>
      <c r="D66" s="71"/>
      <c r="E66" s="29">
        <v>-13.4</v>
      </c>
      <c r="F66" s="30">
        <v>0</v>
      </c>
      <c r="G66" s="30">
        <v>-2.63</v>
      </c>
      <c r="H66" s="30">
        <v>0</v>
      </c>
      <c r="I66" s="30">
        <v>0</v>
      </c>
      <c r="J66" s="30">
        <v>-9.1</v>
      </c>
      <c r="K66" s="30">
        <v>-9.58</v>
      </c>
      <c r="L66" s="30">
        <v>-12.36</v>
      </c>
      <c r="M66" s="30">
        <v>-11.65</v>
      </c>
      <c r="N66" s="30">
        <v>-13.36</v>
      </c>
      <c r="O66" s="30">
        <v>-13.16</v>
      </c>
      <c r="P66" s="30">
        <v>-13.08</v>
      </c>
      <c r="Q66" s="30">
        <v>-11.86</v>
      </c>
      <c r="R66" s="30">
        <v>-2.65</v>
      </c>
      <c r="S66" s="30">
        <v>-2.36</v>
      </c>
      <c r="T66" s="30">
        <v>0</v>
      </c>
      <c r="U66" s="30">
        <v>-0.42</v>
      </c>
      <c r="V66" s="30">
        <v>-0.99</v>
      </c>
      <c r="W66" s="30">
        <v>0</v>
      </c>
      <c r="X66" s="30">
        <v>0</v>
      </c>
      <c r="Y66" s="30">
        <v>0</v>
      </c>
      <c r="Z66" s="30">
        <v>0</v>
      </c>
      <c r="AA66" s="30">
        <v>-1.23</v>
      </c>
      <c r="AB66" s="31">
        <v>-9.0299999999999994</v>
      </c>
    </row>
    <row r="67" spans="1:28" ht="15.75" x14ac:dyDescent="0.25">
      <c r="A67" s="23"/>
      <c r="B67" s="32">
        <v>45167</v>
      </c>
      <c r="C67" s="70">
        <f t="shared" si="1"/>
        <v>-64.37</v>
      </c>
      <c r="D67" s="71"/>
      <c r="E67" s="29">
        <v>-11.58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-3.68</v>
      </c>
      <c r="P67" s="30">
        <v>0</v>
      </c>
      <c r="Q67" s="30">
        <v>0</v>
      </c>
      <c r="R67" s="30">
        <v>-1.37</v>
      </c>
      <c r="S67" s="30">
        <v>-13.04</v>
      </c>
      <c r="T67" s="30">
        <v>-11.91</v>
      </c>
      <c r="U67" s="30">
        <v>-10.59</v>
      </c>
      <c r="V67" s="30">
        <v>0</v>
      </c>
      <c r="W67" s="30">
        <v>-12.2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45168</v>
      </c>
      <c r="C68" s="70">
        <f t="shared" si="1"/>
        <v>-89.25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-3.02</v>
      </c>
      <c r="J68" s="30">
        <v>-10.45</v>
      </c>
      <c r="K68" s="30">
        <v>-6.88</v>
      </c>
      <c r="L68" s="30">
        <v>-12.44</v>
      </c>
      <c r="M68" s="30">
        <v>0</v>
      </c>
      <c r="N68" s="30">
        <v>-13.48</v>
      </c>
      <c r="O68" s="30">
        <v>-9.5399999999999991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-4.95</v>
      </c>
      <c r="W68" s="30">
        <v>0</v>
      </c>
      <c r="X68" s="30">
        <v>0</v>
      </c>
      <c r="Y68" s="30">
        <v>0</v>
      </c>
      <c r="Z68" s="30">
        <v>-5.61</v>
      </c>
      <c r="AA68" s="30">
        <v>-13.33</v>
      </c>
      <c r="AB68" s="31">
        <v>-9.5500000000000007</v>
      </c>
    </row>
    <row r="69" spans="1:28" ht="16.5" thickTop="1" x14ac:dyDescent="0.25">
      <c r="A69" s="23"/>
      <c r="B69" s="33">
        <v>45169</v>
      </c>
      <c r="C69" s="72">
        <f t="shared" si="1"/>
        <v>-146.06000000000003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-9</v>
      </c>
      <c r="K69" s="30">
        <v>-9.49</v>
      </c>
      <c r="L69" s="30">
        <v>-9.5500000000000007</v>
      </c>
      <c r="M69" s="30">
        <v>-11.58</v>
      </c>
      <c r="N69" s="30">
        <v>-10.74</v>
      </c>
      <c r="O69" s="30">
        <v>-12</v>
      </c>
      <c r="P69" s="30">
        <v>-3.78</v>
      </c>
      <c r="Q69" s="30">
        <v>0</v>
      </c>
      <c r="R69" s="30">
        <v>0</v>
      </c>
      <c r="S69" s="30">
        <v>-9.5399999999999991</v>
      </c>
      <c r="T69" s="30">
        <v>-8.76</v>
      </c>
      <c r="U69" s="30">
        <v>-13.34</v>
      </c>
      <c r="V69" s="30">
        <v>-13.47</v>
      </c>
      <c r="W69" s="30">
        <v>-13.25</v>
      </c>
      <c r="X69" s="30">
        <v>-0.93</v>
      </c>
      <c r="Y69" s="30">
        <v>-6.29</v>
      </c>
      <c r="Z69" s="30">
        <v>-7.15</v>
      </c>
      <c r="AA69" s="30">
        <v>-7.19</v>
      </c>
      <c r="AB69" s="31">
        <v>0</v>
      </c>
    </row>
    <row r="70" spans="1:28" x14ac:dyDescent="0.25">
      <c r="A70" s="23"/>
      <c r="B70" s="23"/>
      <c r="C70" s="84">
        <f>SUM(C39:D69)</f>
        <v>-2460.2999999999997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45139</v>
      </c>
      <c r="C74" s="35">
        <f t="shared" ref="C74:C104" si="2">SUMIF(E74:AB74,"&gt;0")</f>
        <v>187.01</v>
      </c>
      <c r="D74" s="36">
        <f t="shared" ref="D74:D104" si="3">SUMIF(E74:AB74,"&lt;0")</f>
        <v>0</v>
      </c>
      <c r="E74" s="37">
        <f>E4+ABS(E39)</f>
        <v>2.96</v>
      </c>
      <c r="F74" s="37">
        <f t="shared" ref="F74:AB74" si="4">F4+ABS(F39)</f>
        <v>3.25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0.91</v>
      </c>
      <c r="N74" s="37">
        <f t="shared" si="4"/>
        <v>13.31</v>
      </c>
      <c r="O74" s="37">
        <f t="shared" si="4"/>
        <v>6.76</v>
      </c>
      <c r="P74" s="37">
        <f t="shared" si="4"/>
        <v>15.13</v>
      </c>
      <c r="Q74" s="37">
        <f t="shared" si="4"/>
        <v>13.44</v>
      </c>
      <c r="R74" s="37">
        <f t="shared" si="4"/>
        <v>15.57</v>
      </c>
      <c r="S74" s="37">
        <f t="shared" si="4"/>
        <v>15.26</v>
      </c>
      <c r="T74" s="37">
        <f t="shared" si="4"/>
        <v>2.2999999999999998</v>
      </c>
      <c r="U74" s="37">
        <f t="shared" si="4"/>
        <v>7.82</v>
      </c>
      <c r="V74" s="37">
        <f t="shared" si="4"/>
        <v>11.52</v>
      </c>
      <c r="W74" s="37">
        <f t="shared" si="4"/>
        <v>16.45</v>
      </c>
      <c r="X74" s="37">
        <f t="shared" si="4"/>
        <v>12.59</v>
      </c>
      <c r="Y74" s="37">
        <f t="shared" si="4"/>
        <v>13.46</v>
      </c>
      <c r="Z74" s="37">
        <f t="shared" si="4"/>
        <v>13.38</v>
      </c>
      <c r="AA74" s="37">
        <f t="shared" si="4"/>
        <v>13.45</v>
      </c>
      <c r="AB74" s="38">
        <f t="shared" si="4"/>
        <v>9.4499999999999993</v>
      </c>
    </row>
    <row r="75" spans="1:28" ht="15.75" x14ac:dyDescent="0.25">
      <c r="A75" s="23"/>
      <c r="B75" s="32">
        <v>45140</v>
      </c>
      <c r="C75" s="35">
        <f t="shared" si="2"/>
        <v>173.94</v>
      </c>
      <c r="D75" s="36">
        <f t="shared" si="3"/>
        <v>0</v>
      </c>
      <c r="E75" s="37">
        <f t="shared" ref="E75:S103" si="5">E5+ABS(E40)</f>
        <v>16.71</v>
      </c>
      <c r="F75" s="37">
        <f t="shared" si="5"/>
        <v>15.81</v>
      </c>
      <c r="G75" s="37">
        <f t="shared" si="5"/>
        <v>3.98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9.5500000000000007</v>
      </c>
      <c r="N75" s="37">
        <f t="shared" si="5"/>
        <v>1.1100000000000001</v>
      </c>
      <c r="O75" s="37">
        <f t="shared" si="5"/>
        <v>2.62</v>
      </c>
      <c r="P75" s="37">
        <f t="shared" si="5"/>
        <v>12.36</v>
      </c>
      <c r="Q75" s="37">
        <f t="shared" si="5"/>
        <v>12.69</v>
      </c>
      <c r="R75" s="37">
        <f t="shared" si="5"/>
        <v>7.24</v>
      </c>
      <c r="S75" s="37">
        <f t="shared" si="5"/>
        <v>0.57999999999999996</v>
      </c>
      <c r="T75" s="37">
        <f t="shared" ref="T75:AB75" si="6">T5+ABS(T40)</f>
        <v>2.89</v>
      </c>
      <c r="U75" s="37">
        <f t="shared" si="6"/>
        <v>11.73</v>
      </c>
      <c r="V75" s="37">
        <f t="shared" si="6"/>
        <v>15.6</v>
      </c>
      <c r="W75" s="37">
        <f t="shared" si="6"/>
        <v>13.5</v>
      </c>
      <c r="X75" s="37">
        <f t="shared" si="6"/>
        <v>13.16</v>
      </c>
      <c r="Y75" s="37">
        <f t="shared" si="6"/>
        <v>14.22</v>
      </c>
      <c r="Z75" s="37">
        <f t="shared" si="6"/>
        <v>0.66</v>
      </c>
      <c r="AA75" s="37">
        <f t="shared" si="6"/>
        <v>2.82</v>
      </c>
      <c r="AB75" s="39">
        <f t="shared" si="6"/>
        <v>16.71</v>
      </c>
    </row>
    <row r="76" spans="1:28" ht="15.75" x14ac:dyDescent="0.25">
      <c r="A76" s="23"/>
      <c r="B76" s="32">
        <v>45141</v>
      </c>
      <c r="C76" s="35">
        <f t="shared" si="2"/>
        <v>254.79</v>
      </c>
      <c r="D76" s="36">
        <f t="shared" si="3"/>
        <v>0</v>
      </c>
      <c r="E76" s="37">
        <f t="shared" si="5"/>
        <v>16.52</v>
      </c>
      <c r="F76" s="37">
        <f t="shared" si="5"/>
        <v>16.78</v>
      </c>
      <c r="G76" s="37">
        <f t="shared" si="5"/>
        <v>3.83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2.39</v>
      </c>
      <c r="N76" s="37">
        <f t="shared" si="5"/>
        <v>14.12</v>
      </c>
      <c r="O76" s="37">
        <f t="shared" si="5"/>
        <v>16.45</v>
      </c>
      <c r="P76" s="37">
        <f t="shared" si="5"/>
        <v>15.95</v>
      </c>
      <c r="Q76" s="37">
        <f t="shared" si="5"/>
        <v>16.850000000000001</v>
      </c>
      <c r="R76" s="37">
        <f t="shared" si="5"/>
        <v>15.34</v>
      </c>
      <c r="S76" s="37">
        <f t="shared" si="5"/>
        <v>16.59</v>
      </c>
      <c r="T76" s="37">
        <f t="shared" ref="T76:AB76" si="7">T6+ABS(T41)</f>
        <v>16.309999999999999</v>
      </c>
      <c r="U76" s="37">
        <f t="shared" si="7"/>
        <v>12.82</v>
      </c>
      <c r="V76" s="37">
        <f t="shared" si="7"/>
        <v>16.41</v>
      </c>
      <c r="W76" s="37">
        <f t="shared" si="7"/>
        <v>12.01</v>
      </c>
      <c r="X76" s="37">
        <f t="shared" si="7"/>
        <v>16.21</v>
      </c>
      <c r="Y76" s="37">
        <f t="shared" si="7"/>
        <v>16.39</v>
      </c>
      <c r="Z76" s="37">
        <f t="shared" si="7"/>
        <v>6.05</v>
      </c>
      <c r="AA76" s="37">
        <f t="shared" si="7"/>
        <v>15.74</v>
      </c>
      <c r="AB76" s="39">
        <f t="shared" si="7"/>
        <v>8.0299999999999994</v>
      </c>
    </row>
    <row r="77" spans="1:28" ht="15.75" x14ac:dyDescent="0.25">
      <c r="A77" s="23"/>
      <c r="B77" s="32">
        <v>45142</v>
      </c>
      <c r="C77" s="35">
        <f t="shared" si="2"/>
        <v>239.23000000000005</v>
      </c>
      <c r="D77" s="36">
        <f t="shared" si="3"/>
        <v>0</v>
      </c>
      <c r="E77" s="37">
        <f t="shared" si="5"/>
        <v>6.96</v>
      </c>
      <c r="F77" s="37">
        <f t="shared" si="5"/>
        <v>15.49</v>
      </c>
      <c r="G77" s="37">
        <f t="shared" si="5"/>
        <v>12.61</v>
      </c>
      <c r="H77" s="37">
        <f t="shared" si="5"/>
        <v>0</v>
      </c>
      <c r="I77" s="37">
        <f t="shared" si="5"/>
        <v>0</v>
      </c>
      <c r="J77" s="37">
        <f t="shared" si="5"/>
        <v>10.96</v>
      </c>
      <c r="K77" s="37">
        <f t="shared" si="5"/>
        <v>5.67</v>
      </c>
      <c r="L77" s="37">
        <f t="shared" si="5"/>
        <v>5.72</v>
      </c>
      <c r="M77" s="37">
        <f t="shared" si="5"/>
        <v>9.7200000000000006</v>
      </c>
      <c r="N77" s="37">
        <f t="shared" si="5"/>
        <v>7.36</v>
      </c>
      <c r="O77" s="37">
        <f t="shared" si="5"/>
        <v>15.67</v>
      </c>
      <c r="P77" s="37">
        <f t="shared" si="5"/>
        <v>16.87</v>
      </c>
      <c r="Q77" s="37">
        <f t="shared" si="5"/>
        <v>15.87</v>
      </c>
      <c r="R77" s="37">
        <f t="shared" si="5"/>
        <v>4.51</v>
      </c>
      <c r="S77" s="37">
        <f t="shared" si="5"/>
        <v>16.38</v>
      </c>
      <c r="T77" s="37">
        <f t="shared" ref="T77:AB77" si="8">T7+ABS(T42)</f>
        <v>16.97</v>
      </c>
      <c r="U77" s="37">
        <f t="shared" si="8"/>
        <v>5.61</v>
      </c>
      <c r="V77" s="37">
        <f t="shared" si="8"/>
        <v>14.84</v>
      </c>
      <c r="W77" s="37">
        <f t="shared" si="8"/>
        <v>16</v>
      </c>
      <c r="X77" s="37">
        <f t="shared" si="8"/>
        <v>10.56</v>
      </c>
      <c r="Y77" s="37">
        <f t="shared" si="8"/>
        <v>10.71</v>
      </c>
      <c r="Z77" s="37">
        <f t="shared" si="8"/>
        <v>2.15</v>
      </c>
      <c r="AA77" s="37">
        <f t="shared" si="8"/>
        <v>1.54</v>
      </c>
      <c r="AB77" s="39">
        <f t="shared" si="8"/>
        <v>17.059999999999999</v>
      </c>
    </row>
    <row r="78" spans="1:28" ht="15.75" x14ac:dyDescent="0.25">
      <c r="A78" s="23"/>
      <c r="B78" s="32">
        <v>45143</v>
      </c>
      <c r="C78" s="35">
        <f t="shared" si="2"/>
        <v>257.01</v>
      </c>
      <c r="D78" s="36">
        <f t="shared" si="3"/>
        <v>0</v>
      </c>
      <c r="E78" s="37">
        <f t="shared" si="5"/>
        <v>11.1</v>
      </c>
      <c r="F78" s="37">
        <f t="shared" si="5"/>
        <v>4.0999999999999996</v>
      </c>
      <c r="G78" s="37">
        <f t="shared" si="5"/>
        <v>12.15</v>
      </c>
      <c r="H78" s="37">
        <f t="shared" si="5"/>
        <v>12.55</v>
      </c>
      <c r="I78" s="37">
        <f t="shared" si="5"/>
        <v>13.09</v>
      </c>
      <c r="J78" s="37">
        <f t="shared" si="5"/>
        <v>1.02</v>
      </c>
      <c r="K78" s="37">
        <f t="shared" si="5"/>
        <v>14.09</v>
      </c>
      <c r="L78" s="37">
        <f t="shared" si="5"/>
        <v>12.72</v>
      </c>
      <c r="M78" s="37">
        <f t="shared" si="5"/>
        <v>16.82</v>
      </c>
      <c r="N78" s="37">
        <f t="shared" si="5"/>
        <v>11.56</v>
      </c>
      <c r="O78" s="37">
        <f t="shared" si="5"/>
        <v>12.68</v>
      </c>
      <c r="P78" s="37">
        <f t="shared" si="5"/>
        <v>12.62</v>
      </c>
      <c r="Q78" s="37">
        <f t="shared" si="5"/>
        <v>2.73</v>
      </c>
      <c r="R78" s="37">
        <f t="shared" si="5"/>
        <v>12.34</v>
      </c>
      <c r="S78" s="37">
        <f t="shared" si="5"/>
        <v>14.8</v>
      </c>
      <c r="T78" s="37">
        <f t="shared" ref="T78:AB78" si="9">T8+ABS(T43)</f>
        <v>15.47</v>
      </c>
      <c r="U78" s="37">
        <f t="shared" si="9"/>
        <v>13.14</v>
      </c>
      <c r="V78" s="37">
        <f t="shared" si="9"/>
        <v>3.12</v>
      </c>
      <c r="W78" s="37">
        <f t="shared" si="9"/>
        <v>6.69</v>
      </c>
      <c r="X78" s="37">
        <f t="shared" si="9"/>
        <v>12.95</v>
      </c>
      <c r="Y78" s="37">
        <f t="shared" si="9"/>
        <v>2.29</v>
      </c>
      <c r="Z78" s="37">
        <f t="shared" si="9"/>
        <v>12.92</v>
      </c>
      <c r="AA78" s="37">
        <f t="shared" si="9"/>
        <v>13.55</v>
      </c>
      <c r="AB78" s="39">
        <f t="shared" si="9"/>
        <v>12.51</v>
      </c>
    </row>
    <row r="79" spans="1:28" ht="15.75" x14ac:dyDescent="0.25">
      <c r="A79" s="23"/>
      <c r="B79" s="32">
        <v>45144</v>
      </c>
      <c r="C79" s="35">
        <f t="shared" si="2"/>
        <v>205.27999999999997</v>
      </c>
      <c r="D79" s="36">
        <f t="shared" si="3"/>
        <v>0</v>
      </c>
      <c r="E79" s="37">
        <f t="shared" si="5"/>
        <v>5.04</v>
      </c>
      <c r="F79" s="37">
        <f t="shared" si="5"/>
        <v>2.16</v>
      </c>
      <c r="G79" s="37">
        <f t="shared" si="5"/>
        <v>9.17</v>
      </c>
      <c r="H79" s="37">
        <f t="shared" si="5"/>
        <v>3.64</v>
      </c>
      <c r="I79" s="37">
        <f t="shared" si="5"/>
        <v>4.3499999999999996</v>
      </c>
      <c r="J79" s="37">
        <f t="shared" si="5"/>
        <v>9.8800000000000008</v>
      </c>
      <c r="K79" s="37">
        <f t="shared" si="5"/>
        <v>8.1300000000000008</v>
      </c>
      <c r="L79" s="37">
        <f t="shared" si="5"/>
        <v>9.1</v>
      </c>
      <c r="M79" s="37">
        <f t="shared" si="5"/>
        <v>12.99</v>
      </c>
      <c r="N79" s="37">
        <f t="shared" si="5"/>
        <v>5.35</v>
      </c>
      <c r="O79" s="37">
        <f t="shared" si="5"/>
        <v>2.41</v>
      </c>
      <c r="P79" s="37">
        <f t="shared" si="5"/>
        <v>7.29</v>
      </c>
      <c r="Q79" s="37">
        <f t="shared" si="5"/>
        <v>13.32</v>
      </c>
      <c r="R79" s="37">
        <f t="shared" si="5"/>
        <v>16.12</v>
      </c>
      <c r="S79" s="37">
        <f t="shared" si="5"/>
        <v>13.2</v>
      </c>
      <c r="T79" s="37">
        <f t="shared" ref="T79:AB79" si="10">T9+ABS(T44)</f>
        <v>14.9</v>
      </c>
      <c r="U79" s="37">
        <f t="shared" si="10"/>
        <v>0.67</v>
      </c>
      <c r="V79" s="37">
        <f t="shared" si="10"/>
        <v>12.72</v>
      </c>
      <c r="W79" s="37">
        <f t="shared" si="10"/>
        <v>11.46</v>
      </c>
      <c r="X79" s="37">
        <f t="shared" si="10"/>
        <v>7.64</v>
      </c>
      <c r="Y79" s="37">
        <f t="shared" si="10"/>
        <v>10.76</v>
      </c>
      <c r="Z79" s="37">
        <f t="shared" si="10"/>
        <v>2.97</v>
      </c>
      <c r="AA79" s="37">
        <f t="shared" si="10"/>
        <v>10.82</v>
      </c>
      <c r="AB79" s="39">
        <f t="shared" si="10"/>
        <v>11.19</v>
      </c>
    </row>
    <row r="80" spans="1:28" ht="15.75" x14ac:dyDescent="0.25">
      <c r="A80" s="23"/>
      <c r="B80" s="32">
        <v>45145</v>
      </c>
      <c r="C80" s="35">
        <f t="shared" si="2"/>
        <v>225.04</v>
      </c>
      <c r="D80" s="36">
        <f t="shared" si="3"/>
        <v>0</v>
      </c>
      <c r="E80" s="37">
        <f t="shared" si="5"/>
        <v>10.08</v>
      </c>
      <c r="F80" s="37">
        <f t="shared" si="5"/>
        <v>12.86</v>
      </c>
      <c r="G80" s="37">
        <f t="shared" si="5"/>
        <v>4.33</v>
      </c>
      <c r="H80" s="37">
        <f t="shared" si="5"/>
        <v>1.58</v>
      </c>
      <c r="I80" s="37">
        <f t="shared" si="5"/>
        <v>5.1100000000000003</v>
      </c>
      <c r="J80" s="37">
        <f t="shared" si="5"/>
        <v>8.93</v>
      </c>
      <c r="K80" s="37">
        <f t="shared" si="5"/>
        <v>9.5500000000000007</v>
      </c>
      <c r="L80" s="37">
        <f t="shared" si="5"/>
        <v>9.76</v>
      </c>
      <c r="M80" s="37">
        <f t="shared" si="5"/>
        <v>13.56</v>
      </c>
      <c r="N80" s="37">
        <f t="shared" si="5"/>
        <v>13.41</v>
      </c>
      <c r="O80" s="37">
        <f t="shared" si="5"/>
        <v>8.0299999999999994</v>
      </c>
      <c r="P80" s="37">
        <f t="shared" si="5"/>
        <v>10.92</v>
      </c>
      <c r="Q80" s="37">
        <f t="shared" si="5"/>
        <v>15.92</v>
      </c>
      <c r="R80" s="37">
        <f t="shared" si="5"/>
        <v>3.92</v>
      </c>
      <c r="S80" s="37">
        <f t="shared" si="5"/>
        <v>13.23</v>
      </c>
      <c r="T80" s="37">
        <f t="shared" ref="T80:AB80" si="11">T10+ABS(T45)</f>
        <v>6.61</v>
      </c>
      <c r="U80" s="37">
        <f t="shared" si="11"/>
        <v>5.09</v>
      </c>
      <c r="V80" s="37">
        <f t="shared" si="11"/>
        <v>11.18</v>
      </c>
      <c r="W80" s="37">
        <f t="shared" si="11"/>
        <v>9.19</v>
      </c>
      <c r="X80" s="37">
        <f t="shared" si="11"/>
        <v>9.81</v>
      </c>
      <c r="Y80" s="37">
        <f t="shared" si="11"/>
        <v>11.92</v>
      </c>
      <c r="Z80" s="37">
        <f t="shared" si="11"/>
        <v>11.98</v>
      </c>
      <c r="AA80" s="37">
        <f t="shared" si="11"/>
        <v>11.67</v>
      </c>
      <c r="AB80" s="39">
        <f t="shared" si="11"/>
        <v>6.4</v>
      </c>
    </row>
    <row r="81" spans="1:28" ht="15.75" x14ac:dyDescent="0.25">
      <c r="A81" s="23"/>
      <c r="B81" s="32">
        <v>45146</v>
      </c>
      <c r="C81" s="35">
        <f t="shared" si="2"/>
        <v>156.33999999999997</v>
      </c>
      <c r="D81" s="36">
        <f t="shared" si="3"/>
        <v>0</v>
      </c>
      <c r="E81" s="37">
        <f t="shared" si="5"/>
        <v>2.4300000000000002</v>
      </c>
      <c r="F81" s="37">
        <f t="shared" si="5"/>
        <v>5.92</v>
      </c>
      <c r="G81" s="37">
        <f t="shared" si="5"/>
        <v>12.15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1.9</v>
      </c>
      <c r="N81" s="37">
        <f t="shared" si="5"/>
        <v>9.5399999999999991</v>
      </c>
      <c r="O81" s="37">
        <f t="shared" si="5"/>
        <v>9.57</v>
      </c>
      <c r="P81" s="37">
        <f t="shared" si="5"/>
        <v>9.57</v>
      </c>
      <c r="Q81" s="37">
        <f t="shared" si="5"/>
        <v>10</v>
      </c>
      <c r="R81" s="37">
        <f t="shared" si="5"/>
        <v>12.05</v>
      </c>
      <c r="S81" s="37">
        <f t="shared" si="5"/>
        <v>7.03</v>
      </c>
      <c r="T81" s="37">
        <f t="shared" ref="T81:AB81" si="12">T11+ABS(T46)</f>
        <v>13.05</v>
      </c>
      <c r="U81" s="37">
        <f t="shared" si="12"/>
        <v>2.4699999999999998</v>
      </c>
      <c r="V81" s="37">
        <f t="shared" si="12"/>
        <v>1.35</v>
      </c>
      <c r="W81" s="37">
        <f t="shared" si="12"/>
        <v>12.37</v>
      </c>
      <c r="X81" s="37">
        <f t="shared" si="12"/>
        <v>12.83</v>
      </c>
      <c r="Y81" s="37">
        <f t="shared" si="12"/>
        <v>3.61</v>
      </c>
      <c r="Z81" s="37">
        <f t="shared" si="12"/>
        <v>12.12</v>
      </c>
      <c r="AA81" s="37">
        <f t="shared" si="12"/>
        <v>5.44</v>
      </c>
      <c r="AB81" s="39">
        <f t="shared" si="12"/>
        <v>12.94</v>
      </c>
    </row>
    <row r="82" spans="1:28" ht="15.75" x14ac:dyDescent="0.25">
      <c r="A82" s="23"/>
      <c r="B82" s="32">
        <v>45147</v>
      </c>
      <c r="C82" s="35">
        <f t="shared" si="2"/>
        <v>145.31000000000003</v>
      </c>
      <c r="D82" s="36">
        <f t="shared" si="3"/>
        <v>0</v>
      </c>
      <c r="E82" s="37">
        <f t="shared" si="5"/>
        <v>2.5099999999999998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8.98</v>
      </c>
      <c r="N82" s="37">
        <f t="shared" si="5"/>
        <v>9.58</v>
      </c>
      <c r="O82" s="37">
        <f t="shared" si="5"/>
        <v>9.42</v>
      </c>
      <c r="P82" s="37">
        <f t="shared" si="5"/>
        <v>13.38</v>
      </c>
      <c r="Q82" s="37">
        <f t="shared" si="5"/>
        <v>1.34</v>
      </c>
      <c r="R82" s="37">
        <f t="shared" si="5"/>
        <v>7.79</v>
      </c>
      <c r="S82" s="37">
        <f t="shared" si="5"/>
        <v>13.46</v>
      </c>
      <c r="T82" s="37">
        <f t="shared" ref="T82:AB82" si="13">T12+ABS(T47)</f>
        <v>2.2799999999999998</v>
      </c>
      <c r="U82" s="37">
        <f t="shared" si="13"/>
        <v>14.93</v>
      </c>
      <c r="V82" s="37">
        <f t="shared" si="13"/>
        <v>8.8000000000000007</v>
      </c>
      <c r="W82" s="37">
        <f t="shared" si="13"/>
        <v>3.4899999999999998</v>
      </c>
      <c r="X82" s="37">
        <f t="shared" si="13"/>
        <v>10.790000000000001</v>
      </c>
      <c r="Y82" s="37">
        <f t="shared" si="13"/>
        <v>17.010000000000002</v>
      </c>
      <c r="Z82" s="37">
        <f t="shared" si="13"/>
        <v>3.48</v>
      </c>
      <c r="AA82" s="37">
        <f t="shared" si="13"/>
        <v>7.82</v>
      </c>
      <c r="AB82" s="39">
        <f t="shared" si="13"/>
        <v>10.25</v>
      </c>
    </row>
    <row r="83" spans="1:28" ht="15.75" x14ac:dyDescent="0.25">
      <c r="A83" s="23"/>
      <c r="B83" s="32">
        <v>45148</v>
      </c>
      <c r="C83" s="35">
        <f t="shared" si="2"/>
        <v>172.22</v>
      </c>
      <c r="D83" s="36">
        <f t="shared" si="3"/>
        <v>0</v>
      </c>
      <c r="E83" s="37">
        <f t="shared" si="5"/>
        <v>2.19</v>
      </c>
      <c r="F83" s="37">
        <f t="shared" si="5"/>
        <v>0.28000000000000003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16.05</v>
      </c>
      <c r="N83" s="37">
        <f t="shared" si="5"/>
        <v>16.71</v>
      </c>
      <c r="O83" s="37">
        <f t="shared" si="5"/>
        <v>8.08</v>
      </c>
      <c r="P83" s="37">
        <f t="shared" si="5"/>
        <v>9.15</v>
      </c>
      <c r="Q83" s="37">
        <f t="shared" si="5"/>
        <v>16.489999999999998</v>
      </c>
      <c r="R83" s="37">
        <f t="shared" si="5"/>
        <v>16.95</v>
      </c>
      <c r="S83" s="37">
        <f t="shared" si="5"/>
        <v>8.92</v>
      </c>
      <c r="T83" s="37">
        <f t="shared" ref="T83:AB83" si="14">T13+ABS(T48)</f>
        <v>4.43</v>
      </c>
      <c r="U83" s="37">
        <f t="shared" si="14"/>
        <v>11.47</v>
      </c>
      <c r="V83" s="37">
        <f t="shared" si="14"/>
        <v>14.03</v>
      </c>
      <c r="W83" s="37">
        <f t="shared" si="14"/>
        <v>7.83</v>
      </c>
      <c r="X83" s="37">
        <f t="shared" si="14"/>
        <v>13.34</v>
      </c>
      <c r="Y83" s="37">
        <f t="shared" si="14"/>
        <v>3.65</v>
      </c>
      <c r="Z83" s="37">
        <f t="shared" si="14"/>
        <v>6.2</v>
      </c>
      <c r="AA83" s="37">
        <f t="shared" si="14"/>
        <v>13.26</v>
      </c>
      <c r="AB83" s="39">
        <f t="shared" si="14"/>
        <v>3.19</v>
      </c>
    </row>
    <row r="84" spans="1:28" ht="15.75" x14ac:dyDescent="0.25">
      <c r="A84" s="23"/>
      <c r="B84" s="32">
        <v>45149</v>
      </c>
      <c r="C84" s="35">
        <f t="shared" si="2"/>
        <v>186.86</v>
      </c>
      <c r="D84" s="36">
        <f t="shared" si="3"/>
        <v>0</v>
      </c>
      <c r="E84" s="37">
        <f t="shared" si="5"/>
        <v>7.5500000000000007</v>
      </c>
      <c r="F84" s="37">
        <f t="shared" si="5"/>
        <v>1.0900000000000001</v>
      </c>
      <c r="G84" s="37">
        <f t="shared" si="5"/>
        <v>1.88</v>
      </c>
      <c r="H84" s="37">
        <f t="shared" si="5"/>
        <v>0</v>
      </c>
      <c r="I84" s="37">
        <f t="shared" si="5"/>
        <v>0</v>
      </c>
      <c r="J84" s="37">
        <f t="shared" si="5"/>
        <v>10.119999999999999</v>
      </c>
      <c r="K84" s="37">
        <f t="shared" si="5"/>
        <v>6.99</v>
      </c>
      <c r="L84" s="37">
        <f t="shared" si="5"/>
        <v>9.52</v>
      </c>
      <c r="M84" s="37">
        <f t="shared" si="5"/>
        <v>10.09</v>
      </c>
      <c r="N84" s="37">
        <f t="shared" si="5"/>
        <v>12.68</v>
      </c>
      <c r="O84" s="37">
        <f t="shared" si="5"/>
        <v>1.82</v>
      </c>
      <c r="P84" s="37">
        <f t="shared" si="5"/>
        <v>1.66</v>
      </c>
      <c r="Q84" s="37">
        <f t="shared" si="5"/>
        <v>16.62</v>
      </c>
      <c r="R84" s="37">
        <f t="shared" si="5"/>
        <v>10.58</v>
      </c>
      <c r="S84" s="37">
        <f t="shared" si="5"/>
        <v>11.54</v>
      </c>
      <c r="T84" s="37">
        <f t="shared" ref="T84:AB84" si="15">T14+ABS(T49)</f>
        <v>12.4</v>
      </c>
      <c r="U84" s="37">
        <f t="shared" si="15"/>
        <v>15.23</v>
      </c>
      <c r="V84" s="37">
        <f t="shared" si="15"/>
        <v>5.38</v>
      </c>
      <c r="W84" s="37">
        <f t="shared" si="15"/>
        <v>12.9</v>
      </c>
      <c r="X84" s="37">
        <f t="shared" si="15"/>
        <v>8.32</v>
      </c>
      <c r="Y84" s="37">
        <f t="shared" si="15"/>
        <v>7.85</v>
      </c>
      <c r="Z84" s="37">
        <f t="shared" si="15"/>
        <v>12.27</v>
      </c>
      <c r="AA84" s="37">
        <f t="shared" si="15"/>
        <v>7.13</v>
      </c>
      <c r="AB84" s="39">
        <f t="shared" si="15"/>
        <v>3.24</v>
      </c>
    </row>
    <row r="85" spans="1:28" ht="15.75" x14ac:dyDescent="0.25">
      <c r="A85" s="23"/>
      <c r="B85" s="32">
        <v>45150</v>
      </c>
      <c r="C85" s="35">
        <f t="shared" si="2"/>
        <v>214.75</v>
      </c>
      <c r="D85" s="36">
        <f t="shared" si="3"/>
        <v>0</v>
      </c>
      <c r="E85" s="37">
        <f t="shared" si="5"/>
        <v>1.63</v>
      </c>
      <c r="F85" s="37">
        <f t="shared" si="5"/>
        <v>2.25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6.84</v>
      </c>
      <c r="K85" s="37">
        <f t="shared" si="5"/>
        <v>7.0000000000000007E-2</v>
      </c>
      <c r="L85" s="37">
        <f t="shared" si="5"/>
        <v>6.54</v>
      </c>
      <c r="M85" s="37">
        <f t="shared" si="5"/>
        <v>12.14</v>
      </c>
      <c r="N85" s="37">
        <f t="shared" si="5"/>
        <v>11.52</v>
      </c>
      <c r="O85" s="37">
        <f t="shared" si="5"/>
        <v>3.78</v>
      </c>
      <c r="P85" s="37">
        <f t="shared" si="5"/>
        <v>16.149999999999999</v>
      </c>
      <c r="Q85" s="37">
        <f t="shared" si="5"/>
        <v>16.97</v>
      </c>
      <c r="R85" s="37">
        <f t="shared" si="5"/>
        <v>17.03</v>
      </c>
      <c r="S85" s="37">
        <f t="shared" si="5"/>
        <v>16.38</v>
      </c>
      <c r="T85" s="37">
        <f t="shared" ref="T85:AB85" si="16">T15+ABS(T50)</f>
        <v>14.75</v>
      </c>
      <c r="U85" s="37">
        <f t="shared" si="16"/>
        <v>16.18</v>
      </c>
      <c r="V85" s="37">
        <f t="shared" si="16"/>
        <v>15.94</v>
      </c>
      <c r="W85" s="37">
        <f t="shared" si="16"/>
        <v>12.2</v>
      </c>
      <c r="X85" s="37">
        <f t="shared" si="16"/>
        <v>13.52</v>
      </c>
      <c r="Y85" s="37">
        <f t="shared" si="16"/>
        <v>7.2799999999999994</v>
      </c>
      <c r="Z85" s="37">
        <f t="shared" si="16"/>
        <v>6.13</v>
      </c>
      <c r="AA85" s="37">
        <f t="shared" si="16"/>
        <v>8.8699999999999992</v>
      </c>
      <c r="AB85" s="39">
        <f t="shared" si="16"/>
        <v>8.58</v>
      </c>
    </row>
    <row r="86" spans="1:28" ht="15.75" x14ac:dyDescent="0.25">
      <c r="A86" s="23"/>
      <c r="B86" s="32">
        <v>45151</v>
      </c>
      <c r="C86" s="35">
        <f t="shared" si="2"/>
        <v>158.81</v>
      </c>
      <c r="D86" s="36">
        <f t="shared" si="3"/>
        <v>0</v>
      </c>
      <c r="E86" s="37">
        <f t="shared" si="5"/>
        <v>3</v>
      </c>
      <c r="F86" s="37">
        <f t="shared" si="5"/>
        <v>3.3</v>
      </c>
      <c r="G86" s="37">
        <f t="shared" si="5"/>
        <v>2.4900000000000002</v>
      </c>
      <c r="H86" s="37">
        <f t="shared" si="5"/>
        <v>0</v>
      </c>
      <c r="I86" s="37">
        <f t="shared" si="5"/>
        <v>0</v>
      </c>
      <c r="J86" s="37">
        <f t="shared" si="5"/>
        <v>5.56</v>
      </c>
      <c r="K86" s="37">
        <f t="shared" si="5"/>
        <v>0.13</v>
      </c>
      <c r="L86" s="37">
        <f t="shared" si="5"/>
        <v>9.06</v>
      </c>
      <c r="M86" s="37">
        <f t="shared" si="5"/>
        <v>9.59</v>
      </c>
      <c r="N86" s="37">
        <f t="shared" si="5"/>
        <v>3</v>
      </c>
      <c r="O86" s="37">
        <f t="shared" si="5"/>
        <v>5.1499999999999995</v>
      </c>
      <c r="P86" s="37">
        <f t="shared" si="5"/>
        <v>2.38</v>
      </c>
      <c r="Q86" s="37">
        <f t="shared" si="5"/>
        <v>3.6</v>
      </c>
      <c r="R86" s="37">
        <f t="shared" si="5"/>
        <v>10.16</v>
      </c>
      <c r="S86" s="37">
        <f t="shared" si="5"/>
        <v>13.11</v>
      </c>
      <c r="T86" s="37">
        <f t="shared" ref="T86:AB86" si="17">T16+ABS(T51)</f>
        <v>13.46</v>
      </c>
      <c r="U86" s="37">
        <f t="shared" si="17"/>
        <v>2.12</v>
      </c>
      <c r="V86" s="37">
        <f t="shared" si="17"/>
        <v>1.27</v>
      </c>
      <c r="W86" s="37">
        <f t="shared" si="17"/>
        <v>13.64</v>
      </c>
      <c r="X86" s="37">
        <f t="shared" si="17"/>
        <v>16.059999999999999</v>
      </c>
      <c r="Y86" s="37">
        <f t="shared" si="17"/>
        <v>9.27</v>
      </c>
      <c r="Z86" s="37">
        <f t="shared" si="17"/>
        <v>11.7</v>
      </c>
      <c r="AA86" s="37">
        <f t="shared" si="17"/>
        <v>11.54</v>
      </c>
      <c r="AB86" s="39">
        <f t="shared" si="17"/>
        <v>9.2200000000000006</v>
      </c>
    </row>
    <row r="87" spans="1:28" ht="15.75" x14ac:dyDescent="0.25">
      <c r="A87" s="23"/>
      <c r="B87" s="32">
        <v>45152</v>
      </c>
      <c r="C87" s="35">
        <f t="shared" si="2"/>
        <v>189.6</v>
      </c>
      <c r="D87" s="36">
        <f t="shared" si="3"/>
        <v>0</v>
      </c>
      <c r="E87" s="37">
        <f t="shared" si="5"/>
        <v>7.13</v>
      </c>
      <c r="F87" s="37">
        <f t="shared" si="5"/>
        <v>7.62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11.49</v>
      </c>
      <c r="M87" s="37">
        <f t="shared" si="5"/>
        <v>14.74</v>
      </c>
      <c r="N87" s="37">
        <f t="shared" si="5"/>
        <v>15.55</v>
      </c>
      <c r="O87" s="37">
        <f t="shared" si="5"/>
        <v>12.4</v>
      </c>
      <c r="P87" s="37">
        <f t="shared" si="5"/>
        <v>15.28</v>
      </c>
      <c r="Q87" s="37">
        <f t="shared" si="5"/>
        <v>15.99</v>
      </c>
      <c r="R87" s="37">
        <f t="shared" si="5"/>
        <v>15.69</v>
      </c>
      <c r="S87" s="37">
        <f t="shared" si="5"/>
        <v>16.29</v>
      </c>
      <c r="T87" s="37">
        <f t="shared" ref="T87:AB87" si="18">T17+ABS(T52)</f>
        <v>9.85</v>
      </c>
      <c r="U87" s="37">
        <f t="shared" si="18"/>
        <v>15.51</v>
      </c>
      <c r="V87" s="37">
        <f t="shared" si="18"/>
        <v>13.26</v>
      </c>
      <c r="W87" s="37">
        <f t="shared" si="18"/>
        <v>3.43</v>
      </c>
      <c r="X87" s="37">
        <f t="shared" si="18"/>
        <v>4.21</v>
      </c>
      <c r="Y87" s="37">
        <f t="shared" si="18"/>
        <v>4.5999999999999996</v>
      </c>
      <c r="Z87" s="37">
        <f t="shared" si="18"/>
        <v>2.5</v>
      </c>
      <c r="AA87" s="37">
        <f t="shared" si="18"/>
        <v>1.31</v>
      </c>
      <c r="AB87" s="39">
        <f t="shared" si="18"/>
        <v>2.75</v>
      </c>
    </row>
    <row r="88" spans="1:28" ht="15.75" x14ac:dyDescent="0.25">
      <c r="A88" s="23"/>
      <c r="B88" s="32">
        <v>45153</v>
      </c>
      <c r="C88" s="35">
        <f t="shared" si="2"/>
        <v>149.08000000000001</v>
      </c>
      <c r="D88" s="36">
        <f t="shared" si="3"/>
        <v>0</v>
      </c>
      <c r="E88" s="37">
        <f t="shared" si="5"/>
        <v>3.26</v>
      </c>
      <c r="F88" s="37">
        <f t="shared" si="5"/>
        <v>1.5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2.3199999999999998</v>
      </c>
      <c r="K88" s="37">
        <f t="shared" si="5"/>
        <v>0.45</v>
      </c>
      <c r="L88" s="37">
        <f t="shared" si="5"/>
        <v>3.27</v>
      </c>
      <c r="M88" s="37">
        <f t="shared" si="5"/>
        <v>3.89</v>
      </c>
      <c r="N88" s="37">
        <f t="shared" si="5"/>
        <v>4</v>
      </c>
      <c r="O88" s="37">
        <f t="shared" si="5"/>
        <v>3.25</v>
      </c>
      <c r="P88" s="37">
        <f t="shared" si="5"/>
        <v>12.01</v>
      </c>
      <c r="Q88" s="37">
        <f t="shared" si="5"/>
        <v>16.7</v>
      </c>
      <c r="R88" s="37">
        <f t="shared" si="5"/>
        <v>16.36</v>
      </c>
      <c r="S88" s="37">
        <f t="shared" si="5"/>
        <v>8.15</v>
      </c>
      <c r="T88" s="37">
        <f t="shared" ref="T88:AB88" si="19">T18+ABS(T53)</f>
        <v>13.47</v>
      </c>
      <c r="U88" s="37">
        <f t="shared" si="19"/>
        <v>5.86</v>
      </c>
      <c r="V88" s="37">
        <f t="shared" si="19"/>
        <v>10.97</v>
      </c>
      <c r="W88" s="37">
        <f t="shared" si="19"/>
        <v>11.89</v>
      </c>
      <c r="X88" s="37">
        <f t="shared" si="19"/>
        <v>4.66</v>
      </c>
      <c r="Y88" s="37">
        <f t="shared" si="19"/>
        <v>10.29</v>
      </c>
      <c r="Z88" s="37">
        <f t="shared" si="19"/>
        <v>10.81</v>
      </c>
      <c r="AA88" s="37">
        <f t="shared" si="19"/>
        <v>2.31</v>
      </c>
      <c r="AB88" s="39">
        <f t="shared" si="19"/>
        <v>3.66</v>
      </c>
    </row>
    <row r="89" spans="1:28" ht="15.75" x14ac:dyDescent="0.25">
      <c r="A89" s="23"/>
      <c r="B89" s="32">
        <v>45154</v>
      </c>
      <c r="C89" s="35">
        <f t="shared" si="2"/>
        <v>169.01</v>
      </c>
      <c r="D89" s="36">
        <f t="shared" si="3"/>
        <v>0</v>
      </c>
      <c r="E89" s="37">
        <f t="shared" si="5"/>
        <v>5.43</v>
      </c>
      <c r="F89" s="37">
        <f t="shared" si="5"/>
        <v>5.38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8.02</v>
      </c>
      <c r="K89" s="37">
        <f t="shared" si="5"/>
        <v>10.42</v>
      </c>
      <c r="L89" s="37">
        <f t="shared" si="5"/>
        <v>7.32</v>
      </c>
      <c r="M89" s="37">
        <f t="shared" si="5"/>
        <v>10.11</v>
      </c>
      <c r="N89" s="37">
        <f t="shared" si="5"/>
        <v>10.54</v>
      </c>
      <c r="O89" s="37">
        <f t="shared" si="5"/>
        <v>7.1</v>
      </c>
      <c r="P89" s="37">
        <f t="shared" si="5"/>
        <v>5.29</v>
      </c>
      <c r="Q89" s="37">
        <f t="shared" si="5"/>
        <v>8.06</v>
      </c>
      <c r="R89" s="37">
        <f t="shared" si="5"/>
        <v>2.4700000000000002</v>
      </c>
      <c r="S89" s="37">
        <f t="shared" si="5"/>
        <v>6.02</v>
      </c>
      <c r="T89" s="37">
        <f t="shared" ref="T89:AB89" si="20">T19+ABS(T54)</f>
        <v>10.48</v>
      </c>
      <c r="U89" s="37">
        <f t="shared" si="20"/>
        <v>3.96</v>
      </c>
      <c r="V89" s="37">
        <f t="shared" si="20"/>
        <v>10.92</v>
      </c>
      <c r="W89" s="37">
        <f t="shared" si="20"/>
        <v>16.39</v>
      </c>
      <c r="X89" s="37">
        <f t="shared" si="20"/>
        <v>9.31</v>
      </c>
      <c r="Y89" s="37">
        <f t="shared" si="20"/>
        <v>15.51</v>
      </c>
      <c r="Z89" s="37">
        <f t="shared" si="20"/>
        <v>0.41000000000000003</v>
      </c>
      <c r="AA89" s="37">
        <f t="shared" si="20"/>
        <v>8.86</v>
      </c>
      <c r="AB89" s="39">
        <f t="shared" si="20"/>
        <v>7.01</v>
      </c>
    </row>
    <row r="90" spans="1:28" ht="15.75" x14ac:dyDescent="0.25">
      <c r="A90" s="23"/>
      <c r="B90" s="32">
        <v>45155</v>
      </c>
      <c r="C90" s="35">
        <f t="shared" si="2"/>
        <v>91.28</v>
      </c>
      <c r="D90" s="36">
        <f t="shared" si="3"/>
        <v>0</v>
      </c>
      <c r="E90" s="37">
        <f t="shared" si="5"/>
        <v>6.4</v>
      </c>
      <c r="F90" s="37">
        <f t="shared" ref="F90:AB90" si="21">F20+ABS(F55)</f>
        <v>6.39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1</v>
      </c>
      <c r="N90" s="37">
        <f t="shared" si="21"/>
        <v>3.91</v>
      </c>
      <c r="O90" s="37">
        <f t="shared" si="21"/>
        <v>3.86</v>
      </c>
      <c r="P90" s="37">
        <f t="shared" si="21"/>
        <v>2.46</v>
      </c>
      <c r="Q90" s="37">
        <f t="shared" si="21"/>
        <v>0.54</v>
      </c>
      <c r="R90" s="37">
        <f t="shared" si="21"/>
        <v>4.4400000000000004</v>
      </c>
      <c r="S90" s="37">
        <f t="shared" si="21"/>
        <v>4.7699999999999996</v>
      </c>
      <c r="T90" s="37">
        <f t="shared" si="21"/>
        <v>1.69</v>
      </c>
      <c r="U90" s="37">
        <f t="shared" si="21"/>
        <v>10.31</v>
      </c>
      <c r="V90" s="37">
        <f t="shared" si="21"/>
        <v>3.52</v>
      </c>
      <c r="W90" s="37">
        <f t="shared" si="21"/>
        <v>4.3600000000000003</v>
      </c>
      <c r="X90" s="37">
        <f t="shared" si="21"/>
        <v>3.67</v>
      </c>
      <c r="Y90" s="37">
        <f t="shared" si="21"/>
        <v>15.5</v>
      </c>
      <c r="Z90" s="37">
        <f t="shared" si="21"/>
        <v>10.56</v>
      </c>
      <c r="AA90" s="37">
        <f t="shared" si="21"/>
        <v>2.11</v>
      </c>
      <c r="AB90" s="39">
        <f t="shared" si="21"/>
        <v>5.79</v>
      </c>
    </row>
    <row r="91" spans="1:28" ht="15.75" x14ac:dyDescent="0.25">
      <c r="A91" s="23"/>
      <c r="B91" s="32">
        <v>45156</v>
      </c>
      <c r="C91" s="35">
        <f t="shared" si="2"/>
        <v>228.31999999999996</v>
      </c>
      <c r="D91" s="36">
        <f t="shared" si="3"/>
        <v>0</v>
      </c>
      <c r="E91" s="37">
        <f t="shared" si="5"/>
        <v>14.14</v>
      </c>
      <c r="F91" s="37">
        <f t="shared" ref="F91:AB91" si="22">F21+ABS(F56)</f>
        <v>3.01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11.09</v>
      </c>
      <c r="K91" s="37">
        <f t="shared" si="22"/>
        <v>11.38</v>
      </c>
      <c r="L91" s="37">
        <f t="shared" si="22"/>
        <v>12.17</v>
      </c>
      <c r="M91" s="37">
        <f t="shared" si="22"/>
        <v>13.43</v>
      </c>
      <c r="N91" s="37">
        <f t="shared" si="22"/>
        <v>9.8699999999999992</v>
      </c>
      <c r="O91" s="37">
        <f t="shared" si="22"/>
        <v>13.13</v>
      </c>
      <c r="P91" s="37">
        <f t="shared" si="22"/>
        <v>8.26</v>
      </c>
      <c r="Q91" s="37">
        <f t="shared" si="22"/>
        <v>6.09</v>
      </c>
      <c r="R91" s="37">
        <f t="shared" si="22"/>
        <v>11.75</v>
      </c>
      <c r="S91" s="37">
        <f t="shared" si="22"/>
        <v>13.78</v>
      </c>
      <c r="T91" s="37">
        <f t="shared" si="22"/>
        <v>14.87</v>
      </c>
      <c r="U91" s="37">
        <f t="shared" si="22"/>
        <v>16.54</v>
      </c>
      <c r="V91" s="37">
        <f t="shared" si="22"/>
        <v>14.04</v>
      </c>
      <c r="W91" s="37">
        <f t="shared" si="22"/>
        <v>16.309999999999999</v>
      </c>
      <c r="X91" s="37">
        <f t="shared" si="22"/>
        <v>8.59</v>
      </c>
      <c r="Y91" s="37">
        <f t="shared" si="22"/>
        <v>12.88</v>
      </c>
      <c r="Z91" s="37">
        <f t="shared" si="22"/>
        <v>1.23</v>
      </c>
      <c r="AA91" s="37">
        <f t="shared" si="22"/>
        <v>13.45</v>
      </c>
      <c r="AB91" s="39">
        <f t="shared" si="22"/>
        <v>2.31</v>
      </c>
    </row>
    <row r="92" spans="1:28" ht="15.75" x14ac:dyDescent="0.25">
      <c r="A92" s="23"/>
      <c r="B92" s="32">
        <v>45157</v>
      </c>
      <c r="C92" s="35">
        <f t="shared" si="2"/>
        <v>163.55999999999997</v>
      </c>
      <c r="D92" s="36">
        <f t="shared" si="3"/>
        <v>0</v>
      </c>
      <c r="E92" s="37">
        <f t="shared" si="5"/>
        <v>3.5</v>
      </c>
      <c r="F92" s="37">
        <f t="shared" ref="F92:AB92" si="23">F22+ABS(F57)</f>
        <v>5.98</v>
      </c>
      <c r="G92" s="37">
        <f t="shared" si="23"/>
        <v>4.0599999999999996</v>
      </c>
      <c r="H92" s="37">
        <f t="shared" si="23"/>
        <v>0.28999999999999998</v>
      </c>
      <c r="I92" s="37">
        <f t="shared" si="23"/>
        <v>6.19</v>
      </c>
      <c r="J92" s="37">
        <f t="shared" si="23"/>
        <v>3.32</v>
      </c>
      <c r="K92" s="37">
        <f t="shared" si="23"/>
        <v>5.91</v>
      </c>
      <c r="L92" s="37">
        <f t="shared" si="23"/>
        <v>7.26</v>
      </c>
      <c r="M92" s="37">
        <f t="shared" si="23"/>
        <v>11.98</v>
      </c>
      <c r="N92" s="37">
        <f t="shared" si="23"/>
        <v>12.72</v>
      </c>
      <c r="O92" s="37">
        <f t="shared" si="23"/>
        <v>9.76</v>
      </c>
      <c r="P92" s="37">
        <f t="shared" si="23"/>
        <v>5.17</v>
      </c>
      <c r="Q92" s="37">
        <f t="shared" si="23"/>
        <v>7.38</v>
      </c>
      <c r="R92" s="37">
        <f t="shared" si="23"/>
        <v>5.67</v>
      </c>
      <c r="S92" s="37">
        <f t="shared" si="23"/>
        <v>7.4</v>
      </c>
      <c r="T92" s="37">
        <f t="shared" si="23"/>
        <v>13.6</v>
      </c>
      <c r="U92" s="37">
        <f t="shared" si="23"/>
        <v>10.06</v>
      </c>
      <c r="V92" s="37">
        <f t="shared" si="23"/>
        <v>17.079999999999998</v>
      </c>
      <c r="W92" s="37">
        <f t="shared" si="23"/>
        <v>0.88</v>
      </c>
      <c r="X92" s="37">
        <f t="shared" si="23"/>
        <v>5.98</v>
      </c>
      <c r="Y92" s="37">
        <f t="shared" si="23"/>
        <v>5.0199999999999996</v>
      </c>
      <c r="Z92" s="37">
        <f t="shared" si="23"/>
        <v>9.0299999999999994</v>
      </c>
      <c r="AA92" s="37">
        <f t="shared" si="23"/>
        <v>3.4000000000000004</v>
      </c>
      <c r="AB92" s="39">
        <f t="shared" si="23"/>
        <v>1.92</v>
      </c>
    </row>
    <row r="93" spans="1:28" ht="15.75" x14ac:dyDescent="0.25">
      <c r="A93" s="23"/>
      <c r="B93" s="32">
        <v>45158</v>
      </c>
      <c r="C93" s="35">
        <f t="shared" si="2"/>
        <v>126.8</v>
      </c>
      <c r="D93" s="36">
        <f t="shared" si="3"/>
        <v>0</v>
      </c>
      <c r="E93" s="37">
        <f t="shared" si="5"/>
        <v>3.22</v>
      </c>
      <c r="F93" s="37">
        <f t="shared" ref="F93:AB93" si="24">F23+ABS(F58)</f>
        <v>8.0500000000000007</v>
      </c>
      <c r="G93" s="37">
        <f t="shared" si="24"/>
        <v>5.89</v>
      </c>
      <c r="H93" s="37">
        <f t="shared" si="24"/>
        <v>0</v>
      </c>
      <c r="I93" s="37">
        <f t="shared" si="24"/>
        <v>0</v>
      </c>
      <c r="J93" s="37">
        <f t="shared" si="24"/>
        <v>11.92</v>
      </c>
      <c r="K93" s="37">
        <f t="shared" si="24"/>
        <v>4.21</v>
      </c>
      <c r="L93" s="37">
        <f t="shared" si="24"/>
        <v>4.1100000000000003</v>
      </c>
      <c r="M93" s="37">
        <f t="shared" si="24"/>
        <v>0.97</v>
      </c>
      <c r="N93" s="37">
        <f t="shared" si="24"/>
        <v>1.66</v>
      </c>
      <c r="O93" s="37">
        <f t="shared" si="24"/>
        <v>14.74</v>
      </c>
      <c r="P93" s="37">
        <f t="shared" si="24"/>
        <v>6.96</v>
      </c>
      <c r="Q93" s="37">
        <f t="shared" si="24"/>
        <v>0.43</v>
      </c>
      <c r="R93" s="37">
        <f t="shared" si="24"/>
        <v>8.0299999999999994</v>
      </c>
      <c r="S93" s="37">
        <f t="shared" si="24"/>
        <v>5.25</v>
      </c>
      <c r="T93" s="37">
        <f t="shared" si="24"/>
        <v>9.64</v>
      </c>
      <c r="U93" s="37">
        <f t="shared" si="24"/>
        <v>3.41</v>
      </c>
      <c r="V93" s="37">
        <f t="shared" si="24"/>
        <v>14.19</v>
      </c>
      <c r="W93" s="37">
        <f t="shared" si="24"/>
        <v>13.54</v>
      </c>
      <c r="X93" s="37">
        <f t="shared" si="24"/>
        <v>6.02</v>
      </c>
      <c r="Y93" s="37">
        <f t="shared" si="24"/>
        <v>0.31</v>
      </c>
      <c r="Z93" s="37">
        <f t="shared" si="24"/>
        <v>0.32</v>
      </c>
      <c r="AA93" s="37">
        <f t="shared" si="24"/>
        <v>3.15</v>
      </c>
      <c r="AB93" s="39">
        <f t="shared" si="24"/>
        <v>0.78</v>
      </c>
    </row>
    <row r="94" spans="1:28" ht="15.75" x14ac:dyDescent="0.25">
      <c r="A94" s="23"/>
      <c r="B94" s="32">
        <v>45159</v>
      </c>
      <c r="C94" s="35">
        <f t="shared" si="2"/>
        <v>313.19</v>
      </c>
      <c r="D94" s="36">
        <f t="shared" si="3"/>
        <v>0</v>
      </c>
      <c r="E94" s="37">
        <f t="shared" si="5"/>
        <v>11.8</v>
      </c>
      <c r="F94" s="37">
        <f t="shared" ref="F94:AB94" si="25">F24+ABS(F59)</f>
        <v>10.44</v>
      </c>
      <c r="G94" s="37">
        <f t="shared" si="25"/>
        <v>12.63</v>
      </c>
      <c r="H94" s="37">
        <f t="shared" si="25"/>
        <v>16.25</v>
      </c>
      <c r="I94" s="37">
        <f t="shared" si="25"/>
        <v>16.98</v>
      </c>
      <c r="J94" s="37">
        <f t="shared" si="25"/>
        <v>16.97</v>
      </c>
      <c r="K94" s="37">
        <f t="shared" si="25"/>
        <v>16.98</v>
      </c>
      <c r="L94" s="37">
        <f t="shared" si="25"/>
        <v>13.83</v>
      </c>
      <c r="M94" s="37">
        <f t="shared" si="25"/>
        <v>10.74</v>
      </c>
      <c r="N94" s="37">
        <f t="shared" si="25"/>
        <v>8.27</v>
      </c>
      <c r="O94" s="37">
        <f t="shared" si="25"/>
        <v>14.15</v>
      </c>
      <c r="P94" s="37">
        <f t="shared" si="25"/>
        <v>9.75</v>
      </c>
      <c r="Q94" s="37">
        <f t="shared" si="25"/>
        <v>11.43</v>
      </c>
      <c r="R94" s="37">
        <f t="shared" si="25"/>
        <v>13.75</v>
      </c>
      <c r="S94" s="37">
        <f t="shared" si="25"/>
        <v>15.42</v>
      </c>
      <c r="T94" s="37">
        <f t="shared" si="25"/>
        <v>14.34</v>
      </c>
      <c r="U94" s="37">
        <f t="shared" si="25"/>
        <v>16.73</v>
      </c>
      <c r="V94" s="37">
        <f t="shared" si="25"/>
        <v>16.77</v>
      </c>
      <c r="W94" s="37">
        <f t="shared" si="25"/>
        <v>4.1100000000000003</v>
      </c>
      <c r="X94" s="37">
        <f t="shared" si="25"/>
        <v>11.03</v>
      </c>
      <c r="Y94" s="37">
        <f t="shared" si="25"/>
        <v>16.68</v>
      </c>
      <c r="Z94" s="37">
        <f t="shared" si="25"/>
        <v>8.18</v>
      </c>
      <c r="AA94" s="37">
        <f t="shared" si="25"/>
        <v>13.44</v>
      </c>
      <c r="AB94" s="39">
        <f t="shared" si="25"/>
        <v>12.52</v>
      </c>
    </row>
    <row r="95" spans="1:28" ht="15.75" x14ac:dyDescent="0.25">
      <c r="A95" s="23"/>
      <c r="B95" s="32">
        <v>45160</v>
      </c>
      <c r="C95" s="35">
        <f t="shared" si="2"/>
        <v>66.44</v>
      </c>
      <c r="D95" s="36">
        <f t="shared" si="3"/>
        <v>0</v>
      </c>
      <c r="E95" s="37">
        <f t="shared" si="5"/>
        <v>12.27</v>
      </c>
      <c r="F95" s="37">
        <f t="shared" ref="F95:AB95" si="26">F25+ABS(F60)</f>
        <v>9.48</v>
      </c>
      <c r="G95" s="37">
        <f t="shared" si="26"/>
        <v>12.76</v>
      </c>
      <c r="H95" s="37">
        <f t="shared" si="26"/>
        <v>0</v>
      </c>
      <c r="I95" s="37">
        <f t="shared" si="26"/>
        <v>0</v>
      </c>
      <c r="J95" s="37">
        <f t="shared" si="26"/>
        <v>8.7799999999999994</v>
      </c>
      <c r="K95" s="37">
        <f t="shared" si="26"/>
        <v>9.65</v>
      </c>
      <c r="L95" s="37">
        <f t="shared" si="26"/>
        <v>13.5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</v>
      </c>
      <c r="V95" s="37">
        <f t="shared" si="26"/>
        <v>0</v>
      </c>
      <c r="W95" s="37">
        <f t="shared" si="26"/>
        <v>0</v>
      </c>
      <c r="X95" s="37">
        <f t="shared" si="26"/>
        <v>0</v>
      </c>
      <c r="Y95" s="37">
        <f t="shared" si="26"/>
        <v>0</v>
      </c>
      <c r="Z95" s="37">
        <f t="shared" si="26"/>
        <v>0</v>
      </c>
      <c r="AA95" s="37">
        <f t="shared" si="26"/>
        <v>0</v>
      </c>
      <c r="AB95" s="39">
        <f t="shared" si="26"/>
        <v>0</v>
      </c>
    </row>
    <row r="96" spans="1:28" ht="15.75" x14ac:dyDescent="0.25">
      <c r="A96" s="23"/>
      <c r="B96" s="32">
        <v>45161</v>
      </c>
      <c r="C96" s="35">
        <f t="shared" si="2"/>
        <v>39.769999999999996</v>
      </c>
      <c r="D96" s="36">
        <f t="shared" si="3"/>
        <v>0</v>
      </c>
      <c r="E96" s="37">
        <f t="shared" si="5"/>
        <v>0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0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0</v>
      </c>
      <c r="W96" s="37">
        <f t="shared" si="27"/>
        <v>0</v>
      </c>
      <c r="X96" s="37">
        <f t="shared" si="27"/>
        <v>1.5</v>
      </c>
      <c r="Y96" s="37">
        <f t="shared" si="27"/>
        <v>1.74</v>
      </c>
      <c r="Z96" s="37">
        <f t="shared" si="27"/>
        <v>10.43</v>
      </c>
      <c r="AA96" s="37">
        <f t="shared" si="27"/>
        <v>13.45</v>
      </c>
      <c r="AB96" s="39">
        <f t="shared" si="27"/>
        <v>12.65</v>
      </c>
    </row>
    <row r="97" spans="1:28" ht="15.75" x14ac:dyDescent="0.25">
      <c r="A97" s="23"/>
      <c r="B97" s="32">
        <v>45162</v>
      </c>
      <c r="C97" s="35">
        <f t="shared" si="2"/>
        <v>220.39000000000004</v>
      </c>
      <c r="D97" s="36">
        <f t="shared" si="3"/>
        <v>0</v>
      </c>
      <c r="E97" s="37">
        <f t="shared" si="5"/>
        <v>10.63</v>
      </c>
      <c r="F97" s="37">
        <f t="shared" ref="F97:AB97" si="28">F27+ABS(F62)</f>
        <v>6.08</v>
      </c>
      <c r="G97" s="37">
        <f t="shared" si="28"/>
        <v>3.19</v>
      </c>
      <c r="H97" s="37">
        <f t="shared" si="28"/>
        <v>0.94</v>
      </c>
      <c r="I97" s="37">
        <f t="shared" si="28"/>
        <v>4.3099999999999996</v>
      </c>
      <c r="J97" s="37">
        <f t="shared" si="28"/>
        <v>11.07</v>
      </c>
      <c r="K97" s="37">
        <f t="shared" si="28"/>
        <v>12.78</v>
      </c>
      <c r="L97" s="37">
        <f t="shared" si="28"/>
        <v>3.12</v>
      </c>
      <c r="M97" s="37">
        <f t="shared" si="28"/>
        <v>2.2400000000000002</v>
      </c>
      <c r="N97" s="37">
        <f t="shared" si="28"/>
        <v>8.74</v>
      </c>
      <c r="O97" s="37">
        <f t="shared" si="28"/>
        <v>11.57</v>
      </c>
      <c r="P97" s="37">
        <f t="shared" si="28"/>
        <v>15.54</v>
      </c>
      <c r="Q97" s="37">
        <f t="shared" si="28"/>
        <v>16.13</v>
      </c>
      <c r="R97" s="37">
        <f t="shared" si="28"/>
        <v>16.14</v>
      </c>
      <c r="S97" s="37">
        <f t="shared" si="28"/>
        <v>9.48</v>
      </c>
      <c r="T97" s="37">
        <f t="shared" si="28"/>
        <v>16.149999999999999</v>
      </c>
      <c r="U97" s="37">
        <f t="shared" si="28"/>
        <v>11.38</v>
      </c>
      <c r="V97" s="37">
        <f t="shared" si="28"/>
        <v>13.1</v>
      </c>
      <c r="W97" s="37">
        <f t="shared" si="28"/>
        <v>13.49</v>
      </c>
      <c r="X97" s="37">
        <f t="shared" si="28"/>
        <v>12.39</v>
      </c>
      <c r="Y97" s="37">
        <f t="shared" si="28"/>
        <v>4.59</v>
      </c>
      <c r="Z97" s="37">
        <f t="shared" si="28"/>
        <v>4.18</v>
      </c>
      <c r="AA97" s="37">
        <f t="shared" si="28"/>
        <v>0.25</v>
      </c>
      <c r="AB97" s="39">
        <f t="shared" si="28"/>
        <v>12.9</v>
      </c>
    </row>
    <row r="98" spans="1:28" ht="15.75" x14ac:dyDescent="0.25">
      <c r="A98" s="23"/>
      <c r="B98" s="32">
        <v>45163</v>
      </c>
      <c r="C98" s="35">
        <f t="shared" si="2"/>
        <v>191.32999999999998</v>
      </c>
      <c r="D98" s="36">
        <f t="shared" si="3"/>
        <v>0</v>
      </c>
      <c r="E98" s="37">
        <f t="shared" si="5"/>
        <v>7.83</v>
      </c>
      <c r="F98" s="37">
        <f t="shared" ref="F98:AB98" si="29">F28+ABS(F63)</f>
        <v>8.81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8.4</v>
      </c>
      <c r="K98" s="37">
        <f t="shared" si="29"/>
        <v>4.8499999999999996</v>
      </c>
      <c r="L98" s="37">
        <f t="shared" si="29"/>
        <v>12.29</v>
      </c>
      <c r="M98" s="37">
        <f t="shared" si="29"/>
        <v>12.45</v>
      </c>
      <c r="N98" s="37">
        <f t="shared" si="29"/>
        <v>12.32</v>
      </c>
      <c r="O98" s="37">
        <f t="shared" si="29"/>
        <v>2.9</v>
      </c>
      <c r="P98" s="37">
        <f t="shared" si="29"/>
        <v>2.84</v>
      </c>
      <c r="Q98" s="37">
        <f t="shared" si="29"/>
        <v>8.6</v>
      </c>
      <c r="R98" s="37">
        <f t="shared" si="29"/>
        <v>13.08</v>
      </c>
      <c r="S98" s="37">
        <f t="shared" si="29"/>
        <v>15.25</v>
      </c>
      <c r="T98" s="37">
        <f t="shared" si="29"/>
        <v>3.07</v>
      </c>
      <c r="U98" s="37">
        <f t="shared" si="29"/>
        <v>3.3899999999999997</v>
      </c>
      <c r="V98" s="37">
        <f t="shared" si="29"/>
        <v>5.2</v>
      </c>
      <c r="W98" s="37">
        <f t="shared" si="29"/>
        <v>12.42</v>
      </c>
      <c r="X98" s="37">
        <f t="shared" si="29"/>
        <v>8.31</v>
      </c>
      <c r="Y98" s="37">
        <f t="shared" si="29"/>
        <v>9.41</v>
      </c>
      <c r="Z98" s="37">
        <f t="shared" si="29"/>
        <v>13.7</v>
      </c>
      <c r="AA98" s="37">
        <f t="shared" si="29"/>
        <v>13.63</v>
      </c>
      <c r="AB98" s="39">
        <f t="shared" si="29"/>
        <v>12.58</v>
      </c>
    </row>
    <row r="99" spans="1:28" ht="15.75" x14ac:dyDescent="0.25">
      <c r="A99" s="23"/>
      <c r="B99" s="32">
        <v>45164</v>
      </c>
      <c r="C99" s="35">
        <f t="shared" si="2"/>
        <v>205.58999999999997</v>
      </c>
      <c r="D99" s="36">
        <f t="shared" si="3"/>
        <v>0</v>
      </c>
      <c r="E99" s="37">
        <f t="shared" si="5"/>
        <v>3.71</v>
      </c>
      <c r="F99" s="37">
        <f t="shared" ref="F99:AB99" si="30">F29+ABS(F64)</f>
        <v>3.9699999999999998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9</v>
      </c>
      <c r="K99" s="37">
        <f t="shared" si="30"/>
        <v>9.5</v>
      </c>
      <c r="L99" s="37">
        <f t="shared" si="30"/>
        <v>8.34</v>
      </c>
      <c r="M99" s="37">
        <f t="shared" si="30"/>
        <v>12.28</v>
      </c>
      <c r="N99" s="37">
        <f t="shared" si="30"/>
        <v>13.21</v>
      </c>
      <c r="O99" s="37">
        <f t="shared" si="30"/>
        <v>12.37</v>
      </c>
      <c r="P99" s="37">
        <f t="shared" si="30"/>
        <v>11.75</v>
      </c>
      <c r="Q99" s="37">
        <f t="shared" si="30"/>
        <v>1.99</v>
      </c>
      <c r="R99" s="37">
        <f t="shared" si="30"/>
        <v>7.2</v>
      </c>
      <c r="S99" s="37">
        <f t="shared" si="30"/>
        <v>14.6</v>
      </c>
      <c r="T99" s="37">
        <f t="shared" si="30"/>
        <v>13.71</v>
      </c>
      <c r="U99" s="37">
        <f t="shared" si="30"/>
        <v>16.850000000000001</v>
      </c>
      <c r="V99" s="37">
        <f t="shared" si="30"/>
        <v>16.170000000000002</v>
      </c>
      <c r="W99" s="37">
        <f t="shared" si="30"/>
        <v>9</v>
      </c>
      <c r="X99" s="37">
        <f t="shared" si="30"/>
        <v>12.12</v>
      </c>
      <c r="Y99" s="37">
        <f t="shared" si="30"/>
        <v>8.94</v>
      </c>
      <c r="Z99" s="37">
        <f t="shared" si="30"/>
        <v>7.44</v>
      </c>
      <c r="AA99" s="37">
        <f t="shared" si="30"/>
        <v>9.69</v>
      </c>
      <c r="AB99" s="39">
        <f t="shared" si="30"/>
        <v>3.75</v>
      </c>
    </row>
    <row r="100" spans="1:28" ht="15.75" x14ac:dyDescent="0.25">
      <c r="A100" s="23"/>
      <c r="B100" s="32">
        <v>45165</v>
      </c>
      <c r="C100" s="35">
        <f t="shared" si="2"/>
        <v>173.32999999999998</v>
      </c>
      <c r="D100" s="36">
        <f t="shared" si="3"/>
        <v>0</v>
      </c>
      <c r="E100" s="37">
        <f t="shared" si="5"/>
        <v>2.12</v>
      </c>
      <c r="F100" s="37">
        <f t="shared" ref="F100:AB100" si="31">F30+ABS(F65)</f>
        <v>5.16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8.1</v>
      </c>
      <c r="K100" s="37">
        <f t="shared" si="31"/>
        <v>9.4700000000000006</v>
      </c>
      <c r="L100" s="37">
        <f t="shared" si="31"/>
        <v>9.23</v>
      </c>
      <c r="M100" s="37">
        <f t="shared" si="31"/>
        <v>8.9499999999999993</v>
      </c>
      <c r="N100" s="37">
        <f t="shared" si="31"/>
        <v>1.02</v>
      </c>
      <c r="O100" s="37">
        <f t="shared" si="31"/>
        <v>2.8899999999999997</v>
      </c>
      <c r="P100" s="37">
        <f t="shared" si="31"/>
        <v>6.76</v>
      </c>
      <c r="Q100" s="37">
        <f t="shared" si="31"/>
        <v>7.13</v>
      </c>
      <c r="R100" s="37">
        <f t="shared" si="31"/>
        <v>10.67</v>
      </c>
      <c r="S100" s="37">
        <f t="shared" si="31"/>
        <v>5.07</v>
      </c>
      <c r="T100" s="37">
        <f t="shared" si="31"/>
        <v>15.87</v>
      </c>
      <c r="U100" s="37">
        <f t="shared" si="31"/>
        <v>16.82</v>
      </c>
      <c r="V100" s="37">
        <f t="shared" si="31"/>
        <v>9.4</v>
      </c>
      <c r="W100" s="37">
        <f t="shared" si="31"/>
        <v>15.08</v>
      </c>
      <c r="X100" s="37">
        <f t="shared" si="31"/>
        <v>14.44</v>
      </c>
      <c r="Y100" s="37">
        <f t="shared" si="31"/>
        <v>4.59</v>
      </c>
      <c r="Z100" s="37">
        <f t="shared" si="31"/>
        <v>13.2</v>
      </c>
      <c r="AA100" s="37">
        <f t="shared" si="31"/>
        <v>6.26</v>
      </c>
      <c r="AB100" s="39">
        <f t="shared" si="31"/>
        <v>1.1000000000000001</v>
      </c>
    </row>
    <row r="101" spans="1:28" ht="15.75" x14ac:dyDescent="0.25">
      <c r="A101" s="23"/>
      <c r="B101" s="32">
        <v>45166</v>
      </c>
      <c r="C101" s="35">
        <f t="shared" si="2"/>
        <v>206.4</v>
      </c>
      <c r="D101" s="36">
        <f t="shared" si="3"/>
        <v>0</v>
      </c>
      <c r="E101" s="37">
        <f t="shared" si="5"/>
        <v>13.4</v>
      </c>
      <c r="F101" s="37">
        <f t="shared" ref="F101:AB101" si="32">F31+ABS(F66)</f>
        <v>0.3</v>
      </c>
      <c r="G101" s="37">
        <f t="shared" si="32"/>
        <v>2.63</v>
      </c>
      <c r="H101" s="37">
        <f t="shared" si="32"/>
        <v>0</v>
      </c>
      <c r="I101" s="37">
        <f t="shared" si="32"/>
        <v>0</v>
      </c>
      <c r="J101" s="37">
        <f t="shared" si="32"/>
        <v>9.1</v>
      </c>
      <c r="K101" s="37">
        <f t="shared" si="32"/>
        <v>9.58</v>
      </c>
      <c r="L101" s="37">
        <f t="shared" si="32"/>
        <v>12.36</v>
      </c>
      <c r="M101" s="37">
        <f t="shared" si="32"/>
        <v>11.65</v>
      </c>
      <c r="N101" s="37">
        <f t="shared" si="32"/>
        <v>13.36</v>
      </c>
      <c r="O101" s="37">
        <f t="shared" si="32"/>
        <v>13.16</v>
      </c>
      <c r="P101" s="37">
        <f t="shared" si="32"/>
        <v>13.08</v>
      </c>
      <c r="Q101" s="37">
        <f t="shared" si="32"/>
        <v>11.86</v>
      </c>
      <c r="R101" s="37">
        <f t="shared" si="32"/>
        <v>4.25</v>
      </c>
      <c r="S101" s="37">
        <f t="shared" si="32"/>
        <v>2.84</v>
      </c>
      <c r="T101" s="37">
        <f t="shared" si="32"/>
        <v>16.68</v>
      </c>
      <c r="U101" s="37">
        <f t="shared" si="32"/>
        <v>2.41</v>
      </c>
      <c r="V101" s="37">
        <f t="shared" si="32"/>
        <v>5.33</v>
      </c>
      <c r="W101" s="37">
        <f t="shared" si="32"/>
        <v>14.97</v>
      </c>
      <c r="X101" s="37">
        <f t="shared" si="32"/>
        <v>16.32</v>
      </c>
      <c r="Y101" s="37">
        <f t="shared" si="32"/>
        <v>16.37</v>
      </c>
      <c r="Z101" s="37">
        <f t="shared" si="32"/>
        <v>6.17</v>
      </c>
      <c r="AA101" s="37">
        <f t="shared" si="32"/>
        <v>1.55</v>
      </c>
      <c r="AB101" s="39">
        <f t="shared" si="32"/>
        <v>9.0299999999999994</v>
      </c>
    </row>
    <row r="102" spans="1:28" ht="15.75" x14ac:dyDescent="0.25">
      <c r="A102" s="23"/>
      <c r="B102" s="32">
        <v>45167</v>
      </c>
      <c r="C102" s="35">
        <f t="shared" si="2"/>
        <v>269.42999999999995</v>
      </c>
      <c r="D102" s="36">
        <f t="shared" si="3"/>
        <v>0</v>
      </c>
      <c r="E102" s="37">
        <f t="shared" si="5"/>
        <v>11.58</v>
      </c>
      <c r="F102" s="37">
        <f t="shared" ref="F102:AB102" si="33">F32+ABS(F67)</f>
        <v>16.02</v>
      </c>
      <c r="G102" s="37">
        <f t="shared" si="33"/>
        <v>16.71</v>
      </c>
      <c r="H102" s="37">
        <f t="shared" si="33"/>
        <v>16.47</v>
      </c>
      <c r="I102" s="37">
        <f t="shared" si="33"/>
        <v>15.82</v>
      </c>
      <c r="J102" s="37">
        <f t="shared" si="33"/>
        <v>16.350000000000001</v>
      </c>
      <c r="K102" s="37">
        <f t="shared" si="33"/>
        <v>16.41</v>
      </c>
      <c r="L102" s="37">
        <f t="shared" si="33"/>
        <v>2.33</v>
      </c>
      <c r="M102" s="37">
        <f t="shared" si="33"/>
        <v>16.93</v>
      </c>
      <c r="N102" s="37">
        <f t="shared" si="33"/>
        <v>6.73</v>
      </c>
      <c r="O102" s="37">
        <f t="shared" si="33"/>
        <v>3.68</v>
      </c>
      <c r="P102" s="37">
        <f t="shared" si="33"/>
        <v>13.45</v>
      </c>
      <c r="Q102" s="37">
        <f t="shared" si="33"/>
        <v>7.75</v>
      </c>
      <c r="R102" s="37">
        <f t="shared" si="33"/>
        <v>3.27</v>
      </c>
      <c r="S102" s="37">
        <f t="shared" si="33"/>
        <v>13.04</v>
      </c>
      <c r="T102" s="37">
        <f t="shared" si="33"/>
        <v>11.91</v>
      </c>
      <c r="U102" s="37">
        <f t="shared" si="33"/>
        <v>10.59</v>
      </c>
      <c r="V102" s="37">
        <f t="shared" si="33"/>
        <v>13.01</v>
      </c>
      <c r="W102" s="37">
        <f t="shared" si="33"/>
        <v>12.2</v>
      </c>
      <c r="X102" s="37">
        <f t="shared" si="33"/>
        <v>12.27</v>
      </c>
      <c r="Y102" s="37">
        <f t="shared" si="33"/>
        <v>11.23</v>
      </c>
      <c r="Z102" s="37">
        <f t="shared" si="33"/>
        <v>5.86</v>
      </c>
      <c r="AA102" s="37">
        <f t="shared" si="33"/>
        <v>8.52</v>
      </c>
      <c r="AB102" s="39">
        <f t="shared" si="33"/>
        <v>7.3</v>
      </c>
    </row>
    <row r="103" spans="1:28" ht="15.75" x14ac:dyDescent="0.25">
      <c r="A103" s="23"/>
      <c r="B103" s="32">
        <v>45168</v>
      </c>
      <c r="C103" s="35">
        <f t="shared" si="2"/>
        <v>258.24</v>
      </c>
      <c r="D103" s="36">
        <f t="shared" si="3"/>
        <v>0</v>
      </c>
      <c r="E103" s="37">
        <f t="shared" si="5"/>
        <v>13.68</v>
      </c>
      <c r="F103" s="37">
        <f t="shared" ref="F103:AB103" si="34">F33+ABS(F68)</f>
        <v>16.78</v>
      </c>
      <c r="G103" s="37">
        <f t="shared" si="34"/>
        <v>16.84</v>
      </c>
      <c r="H103" s="37">
        <f t="shared" si="34"/>
        <v>10.31</v>
      </c>
      <c r="I103" s="37">
        <f t="shared" si="34"/>
        <v>5.42</v>
      </c>
      <c r="J103" s="37">
        <f t="shared" si="34"/>
        <v>10.45</v>
      </c>
      <c r="K103" s="37">
        <f t="shared" si="34"/>
        <v>6.88</v>
      </c>
      <c r="L103" s="37">
        <f t="shared" si="34"/>
        <v>12.44</v>
      </c>
      <c r="M103" s="37">
        <f t="shared" si="34"/>
        <v>1.81</v>
      </c>
      <c r="N103" s="37">
        <f t="shared" si="34"/>
        <v>13.48</v>
      </c>
      <c r="O103" s="37">
        <f t="shared" si="34"/>
        <v>9.5399999999999991</v>
      </c>
      <c r="P103" s="37">
        <f t="shared" si="34"/>
        <v>16.63</v>
      </c>
      <c r="Q103" s="37">
        <f t="shared" si="34"/>
        <v>16.64</v>
      </c>
      <c r="R103" s="37">
        <f t="shared" si="34"/>
        <v>5.47</v>
      </c>
      <c r="S103" s="37">
        <f t="shared" si="34"/>
        <v>11.96</v>
      </c>
      <c r="T103" s="37">
        <f t="shared" si="34"/>
        <v>2.62</v>
      </c>
      <c r="U103" s="37">
        <f t="shared" si="34"/>
        <v>11.22</v>
      </c>
      <c r="V103" s="37">
        <f t="shared" si="34"/>
        <v>7.2</v>
      </c>
      <c r="W103" s="37">
        <f t="shared" si="34"/>
        <v>8.41</v>
      </c>
      <c r="X103" s="37">
        <f t="shared" si="34"/>
        <v>15.53</v>
      </c>
      <c r="Y103" s="37">
        <f t="shared" si="34"/>
        <v>16.440000000000001</v>
      </c>
      <c r="Z103" s="37">
        <f t="shared" si="34"/>
        <v>5.61</v>
      </c>
      <c r="AA103" s="37">
        <f t="shared" si="34"/>
        <v>13.33</v>
      </c>
      <c r="AB103" s="39">
        <f t="shared" si="34"/>
        <v>9.5500000000000007</v>
      </c>
    </row>
    <row r="104" spans="1:28" ht="15.75" x14ac:dyDescent="0.25">
      <c r="A104" s="23"/>
      <c r="B104" s="33">
        <v>45169</v>
      </c>
      <c r="C104" s="40">
        <f t="shared" si="2"/>
        <v>37.730000000000004</v>
      </c>
      <c r="D104" s="41">
        <f t="shared" si="3"/>
        <v>-146.06000000000003</v>
      </c>
      <c r="E104" s="42">
        <f>E34+E69</f>
        <v>4.3099999999999996</v>
      </c>
      <c r="F104" s="42">
        <f t="shared" ref="F104:AB104" si="35">F34+F69</f>
        <v>11.81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-9</v>
      </c>
      <c r="K104" s="42">
        <f t="shared" si="35"/>
        <v>-9.49</v>
      </c>
      <c r="L104" s="42">
        <f t="shared" si="35"/>
        <v>-9.5500000000000007</v>
      </c>
      <c r="M104" s="42">
        <f t="shared" si="35"/>
        <v>-11.58</v>
      </c>
      <c r="N104" s="42">
        <f t="shared" si="35"/>
        <v>-10.74</v>
      </c>
      <c r="O104" s="42">
        <f>O34+O69</f>
        <v>-12</v>
      </c>
      <c r="P104" s="42">
        <f t="shared" si="35"/>
        <v>-3.78</v>
      </c>
      <c r="Q104" s="42">
        <f t="shared" si="35"/>
        <v>4.34</v>
      </c>
      <c r="R104" s="42">
        <f t="shared" si="35"/>
        <v>11.77</v>
      </c>
      <c r="S104" s="42">
        <f t="shared" si="35"/>
        <v>-9.5399999999999991</v>
      </c>
      <c r="T104" s="42">
        <f t="shared" si="35"/>
        <v>-8.76</v>
      </c>
      <c r="U104" s="42">
        <f t="shared" si="35"/>
        <v>-13.34</v>
      </c>
      <c r="V104" s="42">
        <f t="shared" si="35"/>
        <v>-13.47</v>
      </c>
      <c r="W104" s="42">
        <f t="shared" si="35"/>
        <v>-13.25</v>
      </c>
      <c r="X104" s="42">
        <f t="shared" si="35"/>
        <v>-0.93</v>
      </c>
      <c r="Y104" s="42">
        <f t="shared" si="35"/>
        <v>-6.29</v>
      </c>
      <c r="Z104" s="42">
        <f t="shared" si="35"/>
        <v>-7.15</v>
      </c>
      <c r="AA104" s="42">
        <f t="shared" si="35"/>
        <v>-7.19</v>
      </c>
      <c r="AB104" s="43">
        <f t="shared" si="35"/>
        <v>5.5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38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45139</v>
      </c>
      <c r="C4" s="70">
        <f t="shared" ref="C4:C34" si="0">SUM(E4:AB4)</f>
        <v>182.86666667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23.2</v>
      </c>
      <c r="X4" s="30">
        <v>58</v>
      </c>
      <c r="Y4" s="30">
        <v>58</v>
      </c>
      <c r="Z4" s="30">
        <v>30.666666670000001</v>
      </c>
      <c r="AA4" s="30">
        <v>13</v>
      </c>
      <c r="AB4" s="31">
        <v>0</v>
      </c>
    </row>
    <row r="5" spans="1:28" ht="15.75" x14ac:dyDescent="0.25">
      <c r="A5" s="23"/>
      <c r="B5" s="32">
        <v>45140</v>
      </c>
      <c r="C5" s="70">
        <f t="shared" si="0"/>
        <v>203.23333332999999</v>
      </c>
      <c r="D5" s="71"/>
      <c r="E5" s="29">
        <v>0</v>
      </c>
      <c r="F5" s="30">
        <v>0</v>
      </c>
      <c r="G5" s="30">
        <v>7</v>
      </c>
      <c r="H5" s="30">
        <v>22.916666670000001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23.233333330000001</v>
      </c>
      <c r="Q5" s="30">
        <v>4.55</v>
      </c>
      <c r="R5" s="30">
        <v>21</v>
      </c>
      <c r="S5" s="30">
        <v>21</v>
      </c>
      <c r="T5" s="30">
        <v>8.8000000000000007</v>
      </c>
      <c r="U5" s="30">
        <v>0</v>
      </c>
      <c r="V5" s="30">
        <v>0</v>
      </c>
      <c r="W5" s="30">
        <v>36.733333330000001</v>
      </c>
      <c r="X5" s="30">
        <v>58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45141</v>
      </c>
      <c r="C6" s="70">
        <f t="shared" si="0"/>
        <v>605.93333333999999</v>
      </c>
      <c r="D6" s="71"/>
      <c r="E6" s="29">
        <v>12.6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37.366666670000001</v>
      </c>
      <c r="R6" s="30">
        <v>31</v>
      </c>
      <c r="S6" s="30">
        <v>26</v>
      </c>
      <c r="T6" s="30">
        <v>26</v>
      </c>
      <c r="U6" s="30">
        <v>48</v>
      </c>
      <c r="V6" s="30">
        <v>75.966666669999995</v>
      </c>
      <c r="W6" s="30">
        <v>64</v>
      </c>
      <c r="X6" s="30">
        <v>64</v>
      </c>
      <c r="Y6" s="30">
        <v>64</v>
      </c>
      <c r="Z6" s="30">
        <v>64</v>
      </c>
      <c r="AA6" s="30">
        <v>42</v>
      </c>
      <c r="AB6" s="31">
        <v>51</v>
      </c>
    </row>
    <row r="7" spans="1:28" ht="15.75" x14ac:dyDescent="0.25">
      <c r="A7" s="23"/>
      <c r="B7" s="32">
        <v>45142</v>
      </c>
      <c r="C7" s="70">
        <f t="shared" si="0"/>
        <v>244.91666666999998</v>
      </c>
      <c r="D7" s="71"/>
      <c r="E7" s="29">
        <v>21</v>
      </c>
      <c r="F7" s="30">
        <v>15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23.916666670000001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41</v>
      </c>
      <c r="Y7" s="30">
        <v>41</v>
      </c>
      <c r="Z7" s="30">
        <v>41</v>
      </c>
      <c r="AA7" s="30">
        <v>41</v>
      </c>
      <c r="AB7" s="31">
        <v>21</v>
      </c>
    </row>
    <row r="8" spans="1:28" ht="15.75" x14ac:dyDescent="0.25">
      <c r="A8" s="23"/>
      <c r="B8" s="32">
        <v>45143</v>
      </c>
      <c r="C8" s="70">
        <f t="shared" si="0"/>
        <v>146.65</v>
      </c>
      <c r="D8" s="71"/>
      <c r="E8" s="29">
        <v>39</v>
      </c>
      <c r="F8" s="30">
        <v>7.6</v>
      </c>
      <c r="G8" s="30">
        <v>41</v>
      </c>
      <c r="H8" s="30">
        <v>29.4</v>
      </c>
      <c r="I8" s="30">
        <v>0</v>
      </c>
      <c r="J8" s="30">
        <v>0</v>
      </c>
      <c r="K8" s="30">
        <v>0</v>
      </c>
      <c r="L8" s="30">
        <v>0</v>
      </c>
      <c r="M8" s="30">
        <v>26.35</v>
      </c>
      <c r="N8" s="30">
        <v>3.3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45144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45145</v>
      </c>
      <c r="C10" s="70">
        <f t="shared" si="0"/>
        <v>71.483333340000001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23.916666670000001</v>
      </c>
      <c r="Z10" s="30">
        <v>26.65</v>
      </c>
      <c r="AA10" s="30">
        <v>20.916666670000001</v>
      </c>
      <c r="AB10" s="31">
        <v>0</v>
      </c>
    </row>
    <row r="11" spans="1:28" ht="15.75" x14ac:dyDescent="0.25">
      <c r="A11" s="23"/>
      <c r="B11" s="32">
        <v>45146</v>
      </c>
      <c r="C11" s="70">
        <f t="shared" si="0"/>
        <v>13.68333333</v>
      </c>
      <c r="D11" s="71"/>
      <c r="E11" s="29">
        <v>0</v>
      </c>
      <c r="F11" s="30">
        <v>0</v>
      </c>
      <c r="G11" s="30">
        <v>13.68333333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45147</v>
      </c>
      <c r="C12" s="70">
        <f t="shared" si="0"/>
        <v>39.450000000000003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26</v>
      </c>
      <c r="AA12" s="30">
        <v>13.45</v>
      </c>
      <c r="AB12" s="31">
        <v>0</v>
      </c>
    </row>
    <row r="13" spans="1:28" ht="15.75" x14ac:dyDescent="0.25">
      <c r="A13" s="23"/>
      <c r="B13" s="32">
        <v>45148</v>
      </c>
      <c r="C13" s="70">
        <f t="shared" si="0"/>
        <v>293.99999999999994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13.93333333</v>
      </c>
      <c r="M13" s="30">
        <v>19.5</v>
      </c>
      <c r="N13" s="30">
        <v>59.833333330000002</v>
      </c>
      <c r="O13" s="30">
        <v>53.066666669999996</v>
      </c>
      <c r="P13" s="30">
        <v>42</v>
      </c>
      <c r="Q13" s="30">
        <v>41</v>
      </c>
      <c r="R13" s="30">
        <v>26</v>
      </c>
      <c r="S13" s="30">
        <v>26</v>
      </c>
      <c r="T13" s="30">
        <v>12.66666667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45149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45150</v>
      </c>
      <c r="C15" s="70">
        <f t="shared" si="0"/>
        <v>247.16666667000001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11.9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11.6</v>
      </c>
      <c r="W15" s="30">
        <v>61</v>
      </c>
      <c r="X15" s="30">
        <v>59</v>
      </c>
      <c r="Y15" s="30">
        <v>41</v>
      </c>
      <c r="Z15" s="30">
        <v>41</v>
      </c>
      <c r="AA15" s="30">
        <v>21.666666670000001</v>
      </c>
      <c r="AB15" s="31">
        <v>0</v>
      </c>
    </row>
    <row r="16" spans="1:28" ht="15.75" x14ac:dyDescent="0.25">
      <c r="A16" s="23"/>
      <c r="B16" s="32">
        <v>45151</v>
      </c>
      <c r="C16" s="70">
        <f t="shared" si="0"/>
        <v>22.366666670000001</v>
      </c>
      <c r="D16" s="71"/>
      <c r="E16" s="29">
        <v>0</v>
      </c>
      <c r="F16" s="30">
        <v>9.9666666700000004</v>
      </c>
      <c r="G16" s="30">
        <v>12.4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45152</v>
      </c>
      <c r="C17" s="70">
        <f t="shared" si="0"/>
        <v>28.5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16.5</v>
      </c>
      <c r="T17" s="30">
        <v>12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45153</v>
      </c>
      <c r="C18" s="70">
        <f t="shared" si="0"/>
        <v>44.633333329999999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18.633333329999999</v>
      </c>
      <c r="O18" s="30">
        <v>26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45154</v>
      </c>
      <c r="C19" s="70">
        <f t="shared" si="0"/>
        <v>23.549999999999997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9.1999999999999993</v>
      </c>
      <c r="AB19" s="31">
        <v>14.35</v>
      </c>
    </row>
    <row r="20" spans="1:28" ht="15.75" x14ac:dyDescent="0.25">
      <c r="A20" s="23"/>
      <c r="B20" s="32">
        <v>45155</v>
      </c>
      <c r="C20" s="70">
        <f t="shared" si="0"/>
        <v>112.53333334</v>
      </c>
      <c r="D20" s="71"/>
      <c r="E20" s="29">
        <v>26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0.66666667000000002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5.3666666699999999</v>
      </c>
      <c r="Z20" s="30">
        <v>23</v>
      </c>
      <c r="AA20" s="30">
        <v>23</v>
      </c>
      <c r="AB20" s="31">
        <v>34.5</v>
      </c>
    </row>
    <row r="21" spans="1:28" ht="15.75" x14ac:dyDescent="0.25">
      <c r="A21" s="23"/>
      <c r="B21" s="32">
        <v>45156</v>
      </c>
      <c r="C21" s="70">
        <f t="shared" si="0"/>
        <v>654.81666666000001</v>
      </c>
      <c r="D21" s="71"/>
      <c r="E21" s="29">
        <v>41</v>
      </c>
      <c r="F21" s="30">
        <v>34.666666669999998</v>
      </c>
      <c r="G21" s="30">
        <v>41</v>
      </c>
      <c r="H21" s="30">
        <v>19.133333329999999</v>
      </c>
      <c r="I21" s="30">
        <v>10.93333333</v>
      </c>
      <c r="J21" s="30">
        <v>0</v>
      </c>
      <c r="K21" s="30">
        <v>0</v>
      </c>
      <c r="L21" s="30">
        <v>0</v>
      </c>
      <c r="M21" s="30">
        <v>23.233333330000001</v>
      </c>
      <c r="N21" s="30">
        <v>41</v>
      </c>
      <c r="O21" s="30">
        <v>41</v>
      </c>
      <c r="P21" s="30">
        <v>41</v>
      </c>
      <c r="Q21" s="30">
        <v>41</v>
      </c>
      <c r="R21" s="30">
        <v>26.65</v>
      </c>
      <c r="S21" s="30">
        <v>0</v>
      </c>
      <c r="T21" s="30">
        <v>0</v>
      </c>
      <c r="U21" s="30">
        <v>16.45</v>
      </c>
      <c r="V21" s="30">
        <v>25</v>
      </c>
      <c r="W21" s="30">
        <v>35.216666670000002</v>
      </c>
      <c r="X21" s="30">
        <v>45</v>
      </c>
      <c r="Y21" s="30">
        <v>45</v>
      </c>
      <c r="Z21" s="30">
        <v>45</v>
      </c>
      <c r="AA21" s="30">
        <v>45</v>
      </c>
      <c r="AB21" s="31">
        <v>37.533333329999998</v>
      </c>
    </row>
    <row r="22" spans="1:28" ht="15.75" x14ac:dyDescent="0.25">
      <c r="A22" s="23"/>
      <c r="B22" s="32">
        <v>45157</v>
      </c>
      <c r="C22" s="70">
        <f t="shared" si="0"/>
        <v>64.55</v>
      </c>
      <c r="D22" s="71"/>
      <c r="E22" s="29">
        <v>21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16.333333329999999</v>
      </c>
      <c r="W22" s="30">
        <v>16.866666670000001</v>
      </c>
      <c r="X22" s="30">
        <v>10.35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45158</v>
      </c>
      <c r="C23" s="70">
        <f t="shared" si="0"/>
        <v>0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45159</v>
      </c>
      <c r="C24" s="70">
        <f t="shared" si="0"/>
        <v>31.85</v>
      </c>
      <c r="D24" s="71"/>
      <c r="E24" s="29">
        <v>15.18333333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6.3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10.366666670000001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45160</v>
      </c>
      <c r="C25" s="70">
        <f t="shared" si="0"/>
        <v>251.56666666000001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42.933333330000004</v>
      </c>
      <c r="S25" s="30">
        <v>41</v>
      </c>
      <c r="T25" s="30">
        <v>25</v>
      </c>
      <c r="U25" s="30">
        <v>20.9</v>
      </c>
      <c r="V25" s="30">
        <v>55.733333330000001</v>
      </c>
      <c r="W25" s="30">
        <v>22</v>
      </c>
      <c r="X25" s="30">
        <v>22</v>
      </c>
      <c r="Y25" s="30">
        <v>22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45161</v>
      </c>
      <c r="C26" s="70">
        <f t="shared" si="0"/>
        <v>0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45162</v>
      </c>
      <c r="C27" s="70">
        <f t="shared" si="0"/>
        <v>41.033333330000005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7.7</v>
      </c>
      <c r="S27" s="30">
        <v>33.333333330000002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45163</v>
      </c>
      <c r="C28" s="70">
        <f t="shared" si="0"/>
        <v>0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45164</v>
      </c>
      <c r="C29" s="70">
        <f t="shared" si="0"/>
        <v>17.533333330000001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0.7</v>
      </c>
      <c r="V29" s="30">
        <v>1</v>
      </c>
      <c r="W29" s="30">
        <v>15.83333333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45165</v>
      </c>
      <c r="C30" s="70">
        <f t="shared" si="0"/>
        <v>45.633333329999999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23</v>
      </c>
      <c r="Z30" s="30">
        <v>22.633333329999999</v>
      </c>
      <c r="AA30" s="30">
        <v>0</v>
      </c>
      <c r="AB30" s="31">
        <v>0</v>
      </c>
    </row>
    <row r="31" spans="1:28" ht="15.75" x14ac:dyDescent="0.25">
      <c r="A31" s="23"/>
      <c r="B31" s="32">
        <v>45166</v>
      </c>
      <c r="C31" s="70">
        <f t="shared" si="0"/>
        <v>35.233333340000001</v>
      </c>
      <c r="D31" s="71"/>
      <c r="E31" s="29">
        <v>0</v>
      </c>
      <c r="F31" s="30">
        <v>30.06666667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0.16666666999999999</v>
      </c>
      <c r="X31" s="30">
        <v>1</v>
      </c>
      <c r="Y31" s="30">
        <v>1</v>
      </c>
      <c r="Z31" s="30">
        <v>1</v>
      </c>
      <c r="AA31" s="30">
        <v>1</v>
      </c>
      <c r="AB31" s="31">
        <v>1</v>
      </c>
    </row>
    <row r="32" spans="1:28" ht="15.75" x14ac:dyDescent="0.25">
      <c r="A32" s="23"/>
      <c r="B32" s="32">
        <v>45167</v>
      </c>
      <c r="C32" s="70">
        <f t="shared" si="0"/>
        <v>113.91666666</v>
      </c>
      <c r="D32" s="71"/>
      <c r="E32" s="29">
        <v>8.43333333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19.333333329999999</v>
      </c>
      <c r="N32" s="30">
        <v>47</v>
      </c>
      <c r="O32" s="30">
        <v>38.433333330000004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0.71666666999999995</v>
      </c>
      <c r="AA32" s="30">
        <v>0</v>
      </c>
      <c r="AB32" s="31">
        <v>0</v>
      </c>
    </row>
    <row r="33" spans="1:28" ht="15.75" x14ac:dyDescent="0.25">
      <c r="A33" s="23"/>
      <c r="B33" s="32">
        <v>45168</v>
      </c>
      <c r="C33" s="70">
        <f t="shared" si="0"/>
        <v>39.5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11.5</v>
      </c>
      <c r="N33" s="30">
        <v>0</v>
      </c>
      <c r="O33" s="30">
        <v>0</v>
      </c>
      <c r="P33" s="30">
        <v>0</v>
      </c>
      <c r="Q33" s="30">
        <v>0</v>
      </c>
      <c r="R33" s="30">
        <v>28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45169</v>
      </c>
      <c r="C34" s="72">
        <f t="shared" si="0"/>
        <v>57.333333330000002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8</v>
      </c>
      <c r="S34" s="30">
        <v>40</v>
      </c>
      <c r="T34" s="30">
        <v>9.3333333300000003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3633.9333333300006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45139</v>
      </c>
      <c r="C39" s="70">
        <f t="shared" ref="C39:C69" si="1">SUM(E39:AB39)</f>
        <v>-189.99999998999999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-23.333333329999999</v>
      </c>
      <c r="M39" s="30">
        <v>-17.333333329999999</v>
      </c>
      <c r="N39" s="30">
        <v>0</v>
      </c>
      <c r="O39" s="30">
        <v>-15.33333333</v>
      </c>
      <c r="P39" s="30">
        <v>-40</v>
      </c>
      <c r="Q39" s="30">
        <v>-40</v>
      </c>
      <c r="R39" s="30">
        <v>-40</v>
      </c>
      <c r="S39" s="30">
        <v>-14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45140</v>
      </c>
      <c r="C40" s="70">
        <f t="shared" si="1"/>
        <v>0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45141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45142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45143</v>
      </c>
      <c r="C43" s="70">
        <f t="shared" si="1"/>
        <v>-581.96666667</v>
      </c>
      <c r="D43" s="71"/>
      <c r="E43" s="29">
        <v>0</v>
      </c>
      <c r="F43" s="30">
        <v>-30</v>
      </c>
      <c r="G43" s="30">
        <v>0</v>
      </c>
      <c r="H43" s="30">
        <v>0</v>
      </c>
      <c r="I43" s="30">
        <v>0</v>
      </c>
      <c r="J43" s="30">
        <v>-65.8</v>
      </c>
      <c r="K43" s="30">
        <v>-40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-74.666666669999998</v>
      </c>
      <c r="W43" s="30">
        <v>-85</v>
      </c>
      <c r="X43" s="30">
        <v>-65</v>
      </c>
      <c r="Y43" s="30">
        <v>-65</v>
      </c>
      <c r="Z43" s="30">
        <v>-45.833333330000002</v>
      </c>
      <c r="AA43" s="30">
        <v>-60</v>
      </c>
      <c r="AB43" s="31">
        <v>-50.666666669999998</v>
      </c>
    </row>
    <row r="44" spans="1:28" ht="15.75" x14ac:dyDescent="0.25">
      <c r="A44" s="23"/>
      <c r="B44" s="32">
        <v>45144</v>
      </c>
      <c r="C44" s="70">
        <f t="shared" si="1"/>
        <v>-1112.2666666699999</v>
      </c>
      <c r="D44" s="71"/>
      <c r="E44" s="29">
        <v>-61.933333330000004</v>
      </c>
      <c r="F44" s="30">
        <v>-40</v>
      </c>
      <c r="G44" s="30">
        <v>0</v>
      </c>
      <c r="H44" s="30">
        <v>-40</v>
      </c>
      <c r="I44" s="30">
        <v>-40</v>
      </c>
      <c r="J44" s="30">
        <v>-35</v>
      </c>
      <c r="K44" s="30">
        <v>-40</v>
      </c>
      <c r="L44" s="30">
        <v>-40</v>
      </c>
      <c r="M44" s="30">
        <v>-40</v>
      </c>
      <c r="N44" s="30">
        <v>-63</v>
      </c>
      <c r="O44" s="30">
        <v>-55</v>
      </c>
      <c r="P44" s="30">
        <v>-65</v>
      </c>
      <c r="Q44" s="30">
        <v>-65</v>
      </c>
      <c r="R44" s="30">
        <v>-51.666666669999998</v>
      </c>
      <c r="S44" s="30">
        <v>-40</v>
      </c>
      <c r="T44" s="30">
        <v>-40</v>
      </c>
      <c r="U44" s="30">
        <v>-40</v>
      </c>
      <c r="V44" s="30">
        <v>-40</v>
      </c>
      <c r="W44" s="30">
        <v>-55</v>
      </c>
      <c r="X44" s="30">
        <v>-65</v>
      </c>
      <c r="Y44" s="30">
        <v>-65</v>
      </c>
      <c r="Z44" s="30">
        <v>-50.666666669999998</v>
      </c>
      <c r="AA44" s="30">
        <v>-40</v>
      </c>
      <c r="AB44" s="31">
        <v>-40</v>
      </c>
    </row>
    <row r="45" spans="1:28" ht="15.75" x14ac:dyDescent="0.25">
      <c r="A45" s="23"/>
      <c r="B45" s="32">
        <v>45145</v>
      </c>
      <c r="C45" s="70">
        <f t="shared" si="1"/>
        <v>-587.56666666000001</v>
      </c>
      <c r="D45" s="71"/>
      <c r="E45" s="29">
        <v>-40</v>
      </c>
      <c r="F45" s="30">
        <v>-18.133333329999999</v>
      </c>
      <c r="G45" s="30">
        <v>-40</v>
      </c>
      <c r="H45" s="30">
        <v>-40</v>
      </c>
      <c r="I45" s="30">
        <v>-40</v>
      </c>
      <c r="J45" s="30">
        <v>-40</v>
      </c>
      <c r="K45" s="30">
        <v>-40</v>
      </c>
      <c r="L45" s="30">
        <v>-40</v>
      </c>
      <c r="M45" s="30">
        <v>-40</v>
      </c>
      <c r="N45" s="30">
        <v>-40</v>
      </c>
      <c r="O45" s="30">
        <v>-40</v>
      </c>
      <c r="P45" s="30">
        <v>-40</v>
      </c>
      <c r="Q45" s="30">
        <v>-40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-54.433333330000004</v>
      </c>
      <c r="AB45" s="31">
        <v>-35</v>
      </c>
    </row>
    <row r="46" spans="1:28" ht="15.75" x14ac:dyDescent="0.25">
      <c r="A46" s="23"/>
      <c r="B46" s="32">
        <v>45146</v>
      </c>
      <c r="C46" s="70">
        <f t="shared" si="1"/>
        <v>-602.83333332999996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-29.166666670000001</v>
      </c>
      <c r="J46" s="30">
        <v>-40</v>
      </c>
      <c r="K46" s="30">
        <v>-22</v>
      </c>
      <c r="L46" s="30">
        <v>-12</v>
      </c>
      <c r="M46" s="30">
        <v>-40</v>
      </c>
      <c r="N46" s="30">
        <v>-35</v>
      </c>
      <c r="O46" s="30">
        <v>-35</v>
      </c>
      <c r="P46" s="30">
        <v>-35</v>
      </c>
      <c r="Q46" s="30">
        <v>-35</v>
      </c>
      <c r="R46" s="30">
        <v>-35</v>
      </c>
      <c r="S46" s="30">
        <v>-35</v>
      </c>
      <c r="T46" s="30">
        <v>-35</v>
      </c>
      <c r="U46" s="30">
        <v>-40</v>
      </c>
      <c r="V46" s="30">
        <v>-40</v>
      </c>
      <c r="W46" s="30">
        <v>-40</v>
      </c>
      <c r="X46" s="30">
        <v>-40</v>
      </c>
      <c r="Y46" s="30">
        <v>-12</v>
      </c>
      <c r="Z46" s="30">
        <v>0</v>
      </c>
      <c r="AA46" s="30">
        <v>-19.333333329999999</v>
      </c>
      <c r="AB46" s="31">
        <v>-23.333333329999999</v>
      </c>
    </row>
    <row r="47" spans="1:28" ht="15.75" x14ac:dyDescent="0.25">
      <c r="A47" s="23"/>
      <c r="B47" s="32">
        <v>45147</v>
      </c>
      <c r="C47" s="70">
        <f t="shared" si="1"/>
        <v>-229.5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-19.5</v>
      </c>
      <c r="Q47" s="30">
        <v>-45</v>
      </c>
      <c r="R47" s="30">
        <v>-45</v>
      </c>
      <c r="S47" s="30">
        <v>-45</v>
      </c>
      <c r="T47" s="30">
        <v>-45</v>
      </c>
      <c r="U47" s="30">
        <v>-30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45148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45149</v>
      </c>
      <c r="C49" s="70">
        <f t="shared" si="1"/>
        <v>-249.33333332000001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-28</v>
      </c>
      <c r="J49" s="30">
        <v>-11.33333333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-25.333333329999999</v>
      </c>
      <c r="Q49" s="30">
        <v>-23.333333329999999</v>
      </c>
      <c r="R49" s="30">
        <v>0</v>
      </c>
      <c r="S49" s="30">
        <v>0</v>
      </c>
      <c r="T49" s="30">
        <v>-23.333333329999999</v>
      </c>
      <c r="U49" s="30">
        <v>-40</v>
      </c>
      <c r="V49" s="30">
        <v>-21.333333329999999</v>
      </c>
      <c r="W49" s="30">
        <v>-14.66666667</v>
      </c>
      <c r="X49" s="30">
        <v>-40</v>
      </c>
      <c r="Y49" s="30">
        <v>-22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45150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45151</v>
      </c>
      <c r="C51" s="70">
        <f t="shared" si="1"/>
        <v>-116.06666666999999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-28.416666670000001</v>
      </c>
      <c r="X51" s="30">
        <v>-64.983333329999994</v>
      </c>
      <c r="Y51" s="30">
        <v>-22.666666670000001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45152</v>
      </c>
      <c r="C52" s="70">
        <f t="shared" si="1"/>
        <v>-35.333333340000003</v>
      </c>
      <c r="D52" s="71"/>
      <c r="E52" s="29">
        <v>0</v>
      </c>
      <c r="F52" s="30">
        <v>0</v>
      </c>
      <c r="G52" s="30">
        <v>0</v>
      </c>
      <c r="H52" s="30">
        <v>-20.666666670000001</v>
      </c>
      <c r="I52" s="30">
        <v>-14.66666667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45153</v>
      </c>
      <c r="C53" s="70">
        <f t="shared" si="1"/>
        <v>-64.666666669999998</v>
      </c>
      <c r="D53" s="71"/>
      <c r="E53" s="29">
        <v>0</v>
      </c>
      <c r="F53" s="30">
        <v>0</v>
      </c>
      <c r="G53" s="30">
        <v>-10</v>
      </c>
      <c r="H53" s="30">
        <v>-10.66666667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-25.333333329999999</v>
      </c>
      <c r="X53" s="30">
        <v>-18.666666670000001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45154</v>
      </c>
      <c r="C54" s="70">
        <f t="shared" si="1"/>
        <v>-149.33333332999999</v>
      </c>
      <c r="D54" s="71"/>
      <c r="E54" s="29">
        <v>0</v>
      </c>
      <c r="F54" s="30">
        <v>-12.66666667</v>
      </c>
      <c r="G54" s="30">
        <v>-40</v>
      </c>
      <c r="H54" s="30">
        <v>-14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-27.333333329999999</v>
      </c>
      <c r="V54" s="30">
        <v>-40</v>
      </c>
      <c r="W54" s="30">
        <v>-15.33333333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45155</v>
      </c>
      <c r="C55" s="70">
        <f t="shared" si="1"/>
        <v>-24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-7.3333333300000003</v>
      </c>
      <c r="O55" s="30">
        <v>-16.666666670000001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45156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45157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45158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45159</v>
      </c>
      <c r="C59" s="70">
        <f t="shared" si="1"/>
        <v>-245.33333333999997</v>
      </c>
      <c r="D59" s="71"/>
      <c r="E59" s="29">
        <v>-8.6666666699999997</v>
      </c>
      <c r="F59" s="30">
        <v>0</v>
      </c>
      <c r="G59" s="30">
        <v>-14.66666667</v>
      </c>
      <c r="H59" s="30">
        <v>-40</v>
      </c>
      <c r="I59" s="30">
        <v>-40</v>
      </c>
      <c r="J59" s="30">
        <v>-40</v>
      </c>
      <c r="K59" s="30">
        <v>-25.333333329999999</v>
      </c>
      <c r="L59" s="30">
        <v>0</v>
      </c>
      <c r="M59" s="30">
        <v>-4</v>
      </c>
      <c r="N59" s="30">
        <v>-40</v>
      </c>
      <c r="O59" s="30">
        <v>-32.666666669999998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45160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45161</v>
      </c>
      <c r="C61" s="70">
        <f t="shared" si="1"/>
        <v>-226.50000001000001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-12.56666667</v>
      </c>
      <c r="O61" s="30">
        <v>-32.666666669999998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-21.266666669999999</v>
      </c>
      <c r="X61" s="30">
        <v>-40</v>
      </c>
      <c r="Y61" s="30">
        <v>-40</v>
      </c>
      <c r="Z61" s="30">
        <v>-40</v>
      </c>
      <c r="AA61" s="30">
        <v>-40</v>
      </c>
      <c r="AB61" s="31">
        <v>0</v>
      </c>
    </row>
    <row r="62" spans="1:28" ht="15.75" x14ac:dyDescent="0.25">
      <c r="A62" s="23"/>
      <c r="B62" s="32">
        <v>45162</v>
      </c>
      <c r="C62" s="70">
        <f t="shared" si="1"/>
        <v>-786.28333332999989</v>
      </c>
      <c r="D62" s="71"/>
      <c r="E62" s="29">
        <v>-18.666666670000001</v>
      </c>
      <c r="F62" s="30">
        <v>-11.33333333</v>
      </c>
      <c r="G62" s="30">
        <v>-40</v>
      </c>
      <c r="H62" s="30">
        <v>-40</v>
      </c>
      <c r="I62" s="30">
        <v>-40</v>
      </c>
      <c r="J62" s="30">
        <v>-40</v>
      </c>
      <c r="K62" s="30">
        <v>0</v>
      </c>
      <c r="L62" s="30">
        <v>-40</v>
      </c>
      <c r="M62" s="30">
        <v>-57</v>
      </c>
      <c r="N62" s="30">
        <v>-70.400000000000006</v>
      </c>
      <c r="O62" s="30">
        <v>-40</v>
      </c>
      <c r="P62" s="30">
        <v>-59.25</v>
      </c>
      <c r="Q62" s="30">
        <v>-11.33333333</v>
      </c>
      <c r="R62" s="30">
        <v>0</v>
      </c>
      <c r="S62" s="30">
        <v>0</v>
      </c>
      <c r="T62" s="30">
        <v>0</v>
      </c>
      <c r="U62" s="30">
        <v>0</v>
      </c>
      <c r="V62" s="30">
        <v>-8.43333333</v>
      </c>
      <c r="W62" s="30">
        <v>-57</v>
      </c>
      <c r="X62" s="30">
        <v>-59</v>
      </c>
      <c r="Y62" s="30">
        <v>-59</v>
      </c>
      <c r="Z62" s="30">
        <v>-59</v>
      </c>
      <c r="AA62" s="30">
        <v>-59</v>
      </c>
      <c r="AB62" s="31">
        <v>-16.866666670000001</v>
      </c>
    </row>
    <row r="63" spans="1:28" ht="15.75" x14ac:dyDescent="0.25">
      <c r="A63" s="23"/>
      <c r="B63" s="32">
        <v>45163</v>
      </c>
      <c r="C63" s="70">
        <f t="shared" si="1"/>
        <v>-408.34999999999997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-15.33333333</v>
      </c>
      <c r="J63" s="30">
        <v>-40</v>
      </c>
      <c r="K63" s="30">
        <v>-40</v>
      </c>
      <c r="L63" s="30">
        <v>0</v>
      </c>
      <c r="M63" s="30">
        <v>0</v>
      </c>
      <c r="N63" s="30">
        <v>-10.66666667</v>
      </c>
      <c r="O63" s="30">
        <v>-40</v>
      </c>
      <c r="P63" s="30">
        <v>-40</v>
      </c>
      <c r="Q63" s="30">
        <v>-40</v>
      </c>
      <c r="R63" s="30">
        <v>-40</v>
      </c>
      <c r="S63" s="30">
        <v>-40</v>
      </c>
      <c r="T63" s="30">
        <v>0</v>
      </c>
      <c r="U63" s="30">
        <v>-9.1666666699999997</v>
      </c>
      <c r="V63" s="30">
        <v>0</v>
      </c>
      <c r="W63" s="30">
        <v>0</v>
      </c>
      <c r="X63" s="30">
        <v>-28.883333329999999</v>
      </c>
      <c r="Y63" s="30">
        <v>-36.1</v>
      </c>
      <c r="Z63" s="30">
        <v>0</v>
      </c>
      <c r="AA63" s="30">
        <v>0</v>
      </c>
      <c r="AB63" s="31">
        <v>-28.2</v>
      </c>
    </row>
    <row r="64" spans="1:28" ht="15.75" x14ac:dyDescent="0.25">
      <c r="A64" s="23"/>
      <c r="B64" s="32">
        <v>45164</v>
      </c>
      <c r="C64" s="70">
        <f t="shared" si="1"/>
        <v>-47.36666666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-16.43333333</v>
      </c>
      <c r="X64" s="30">
        <v>-30.93333333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45165</v>
      </c>
      <c r="C65" s="70">
        <f t="shared" si="1"/>
        <v>-347.33333333000002</v>
      </c>
      <c r="D65" s="71"/>
      <c r="E65" s="29">
        <v>0</v>
      </c>
      <c r="F65" s="30">
        <v>0</v>
      </c>
      <c r="G65" s="30">
        <v>-14.66666667</v>
      </c>
      <c r="H65" s="30">
        <v>-23.333333329999999</v>
      </c>
      <c r="I65" s="30">
        <v>0</v>
      </c>
      <c r="J65" s="30">
        <v>0</v>
      </c>
      <c r="K65" s="30">
        <v>0</v>
      </c>
      <c r="L65" s="30">
        <v>0</v>
      </c>
      <c r="M65" s="30">
        <v>-13.33333333</v>
      </c>
      <c r="N65" s="30">
        <v>-40</v>
      </c>
      <c r="O65" s="30">
        <v>-40</v>
      </c>
      <c r="P65" s="30">
        <v>-40</v>
      </c>
      <c r="Q65" s="30">
        <v>-40</v>
      </c>
      <c r="R65" s="30">
        <v>-40</v>
      </c>
      <c r="S65" s="30">
        <v>-40</v>
      </c>
      <c r="T65" s="30">
        <v>-40</v>
      </c>
      <c r="U65" s="30">
        <v>-16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45166</v>
      </c>
      <c r="C66" s="70">
        <f t="shared" si="1"/>
        <v>-355.33333333999997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-18.666666670000001</v>
      </c>
      <c r="L66" s="30">
        <v>-22.666666670000001</v>
      </c>
      <c r="M66" s="30">
        <v>-40</v>
      </c>
      <c r="N66" s="30">
        <v>-40</v>
      </c>
      <c r="O66" s="30">
        <v>-40</v>
      </c>
      <c r="P66" s="30">
        <v>-40</v>
      </c>
      <c r="Q66" s="30">
        <v>-40</v>
      </c>
      <c r="R66" s="30">
        <v>-40</v>
      </c>
      <c r="S66" s="30">
        <v>-40</v>
      </c>
      <c r="T66" s="30">
        <v>-34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45167</v>
      </c>
      <c r="C67" s="70">
        <f t="shared" si="1"/>
        <v>-330.21666665999999</v>
      </c>
      <c r="D67" s="71"/>
      <c r="E67" s="29">
        <v>-6</v>
      </c>
      <c r="F67" s="30">
        <v>-40</v>
      </c>
      <c r="G67" s="30">
        <v>-40</v>
      </c>
      <c r="H67" s="30">
        <v>-40</v>
      </c>
      <c r="I67" s="30">
        <v>-40</v>
      </c>
      <c r="J67" s="30">
        <v>-40</v>
      </c>
      <c r="K67" s="30">
        <v>-27.333333329999999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-22</v>
      </c>
      <c r="V67" s="30">
        <v>-40</v>
      </c>
      <c r="W67" s="30">
        <v>-11.883333329999999</v>
      </c>
      <c r="X67" s="30">
        <v>-23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45168</v>
      </c>
      <c r="C68" s="70">
        <f t="shared" si="1"/>
        <v>-98.166666660000004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-44.25</v>
      </c>
      <c r="O68" s="30">
        <v>-19.583333329999999</v>
      </c>
      <c r="P68" s="30">
        <v>-25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-9.3333333300000003</v>
      </c>
    </row>
    <row r="69" spans="1:28" ht="16.5" thickTop="1" x14ac:dyDescent="0.25">
      <c r="A69" s="23"/>
      <c r="B69" s="33">
        <v>45169</v>
      </c>
      <c r="C69" s="72">
        <f t="shared" si="1"/>
        <v>-230.75000001000001</v>
      </c>
      <c r="D69" s="73"/>
      <c r="E69" s="29">
        <v>-40</v>
      </c>
      <c r="F69" s="30">
        <v>-40</v>
      </c>
      <c r="G69" s="30">
        <v>-14.66666667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-41.916666669999998</v>
      </c>
      <c r="W69" s="30">
        <v>-17.5</v>
      </c>
      <c r="X69" s="30">
        <v>-30.666666670000001</v>
      </c>
      <c r="Y69" s="30">
        <v>0</v>
      </c>
      <c r="Z69" s="30">
        <v>0</v>
      </c>
      <c r="AA69" s="30">
        <v>-26.666666670000001</v>
      </c>
      <c r="AB69" s="31">
        <v>-19.333333329999999</v>
      </c>
    </row>
    <row r="70" spans="1:28" x14ac:dyDescent="0.25">
      <c r="A70" s="23"/>
      <c r="B70" s="23"/>
      <c r="C70" s="84">
        <f>SUM(C39:D69)</f>
        <v>-7018.4999999899992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45139</v>
      </c>
      <c r="C74" s="35">
        <f t="shared" ref="C74:C104" si="2">SUMIF(E74:AB74,"&gt;0")</f>
        <v>182.86666667</v>
      </c>
      <c r="D74" s="36">
        <f t="shared" ref="D74:D104" si="3">SUMIF(E74:AB74,"&lt;0")</f>
        <v>-189.99999998999999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-23.333333329999999</v>
      </c>
      <c r="M74" s="45">
        <f t="shared" si="4"/>
        <v>-17.333333329999999</v>
      </c>
      <c r="N74" s="45">
        <f t="shared" si="4"/>
        <v>0</v>
      </c>
      <c r="O74" s="45">
        <f t="shared" si="4"/>
        <v>-15.33333333</v>
      </c>
      <c r="P74" s="45">
        <f t="shared" si="4"/>
        <v>-40</v>
      </c>
      <c r="Q74" s="45">
        <f t="shared" si="4"/>
        <v>-40</v>
      </c>
      <c r="R74" s="46">
        <f t="shared" si="4"/>
        <v>-40</v>
      </c>
      <c r="S74" s="47">
        <f t="shared" si="4"/>
        <v>-14</v>
      </c>
      <c r="T74" s="30">
        <f t="shared" si="4"/>
        <v>0</v>
      </c>
      <c r="U74" s="30">
        <f t="shared" si="4"/>
        <v>0</v>
      </c>
      <c r="V74" s="30">
        <f t="shared" si="4"/>
        <v>0</v>
      </c>
      <c r="W74" s="30">
        <f t="shared" si="4"/>
        <v>23.2</v>
      </c>
      <c r="X74" s="30">
        <f t="shared" si="4"/>
        <v>58</v>
      </c>
      <c r="Y74" s="30">
        <f t="shared" si="4"/>
        <v>58</v>
      </c>
      <c r="Z74" s="30">
        <f t="shared" si="4"/>
        <v>30.666666670000001</v>
      </c>
      <c r="AA74" s="30">
        <f t="shared" si="4"/>
        <v>13</v>
      </c>
      <c r="AB74" s="31">
        <f t="shared" si="4"/>
        <v>0</v>
      </c>
    </row>
    <row r="75" spans="1:28" ht="15.75" x14ac:dyDescent="0.25">
      <c r="A75" s="23"/>
      <c r="B75" s="32">
        <v>45140</v>
      </c>
      <c r="C75" s="35">
        <f t="shared" si="2"/>
        <v>203.23333332999999</v>
      </c>
      <c r="D75" s="36">
        <f t="shared" si="3"/>
        <v>0</v>
      </c>
      <c r="E75" s="48">
        <f t="shared" ref="E75:AB85" si="5">E5+E40</f>
        <v>0</v>
      </c>
      <c r="F75" s="30">
        <f t="shared" si="5"/>
        <v>0</v>
      </c>
      <c r="G75" s="30">
        <f t="shared" si="5"/>
        <v>7</v>
      </c>
      <c r="H75" s="30">
        <f t="shared" si="5"/>
        <v>22.916666670000001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23.233333330000001</v>
      </c>
      <c r="Q75" s="30">
        <f t="shared" si="5"/>
        <v>4.55</v>
      </c>
      <c r="R75" s="30">
        <f t="shared" si="5"/>
        <v>21</v>
      </c>
      <c r="S75" s="30">
        <f t="shared" si="5"/>
        <v>21</v>
      </c>
      <c r="T75" s="30">
        <f t="shared" si="5"/>
        <v>8.8000000000000007</v>
      </c>
      <c r="U75" s="30">
        <f t="shared" si="5"/>
        <v>0</v>
      </c>
      <c r="V75" s="30">
        <f t="shared" si="5"/>
        <v>0</v>
      </c>
      <c r="W75" s="30">
        <f t="shared" si="5"/>
        <v>36.733333330000001</v>
      </c>
      <c r="X75" s="30">
        <f t="shared" si="5"/>
        <v>58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45141</v>
      </c>
      <c r="C76" s="35">
        <f t="shared" si="2"/>
        <v>605.93333333999999</v>
      </c>
      <c r="D76" s="36">
        <f t="shared" si="3"/>
        <v>0</v>
      </c>
      <c r="E76" s="48">
        <f t="shared" si="5"/>
        <v>12.6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0</v>
      </c>
      <c r="Q76" s="30">
        <f t="shared" si="5"/>
        <v>37.366666670000001</v>
      </c>
      <c r="R76" s="30">
        <f t="shared" si="5"/>
        <v>31</v>
      </c>
      <c r="S76" s="30">
        <f t="shared" si="5"/>
        <v>26</v>
      </c>
      <c r="T76" s="30">
        <f t="shared" si="5"/>
        <v>26</v>
      </c>
      <c r="U76" s="30">
        <f t="shared" si="5"/>
        <v>48</v>
      </c>
      <c r="V76" s="30">
        <f t="shared" si="5"/>
        <v>75.966666669999995</v>
      </c>
      <c r="W76" s="30">
        <f t="shared" si="5"/>
        <v>64</v>
      </c>
      <c r="X76" s="30">
        <f t="shared" si="5"/>
        <v>64</v>
      </c>
      <c r="Y76" s="30">
        <f t="shared" si="5"/>
        <v>64</v>
      </c>
      <c r="Z76" s="30">
        <f t="shared" si="5"/>
        <v>64</v>
      </c>
      <c r="AA76" s="30">
        <f t="shared" si="5"/>
        <v>42</v>
      </c>
      <c r="AB76" s="31">
        <f t="shared" si="5"/>
        <v>51</v>
      </c>
    </row>
    <row r="77" spans="1:28" ht="15.75" x14ac:dyDescent="0.25">
      <c r="A77" s="23"/>
      <c r="B77" s="32">
        <v>45142</v>
      </c>
      <c r="C77" s="35">
        <f t="shared" si="2"/>
        <v>244.91666666999998</v>
      </c>
      <c r="D77" s="36">
        <f t="shared" si="3"/>
        <v>0</v>
      </c>
      <c r="E77" s="48">
        <f t="shared" si="5"/>
        <v>21</v>
      </c>
      <c r="F77" s="30">
        <f t="shared" si="5"/>
        <v>15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23.916666670000001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0</v>
      </c>
      <c r="X77" s="30">
        <f t="shared" si="5"/>
        <v>41</v>
      </c>
      <c r="Y77" s="30">
        <f t="shared" si="5"/>
        <v>41</v>
      </c>
      <c r="Z77" s="30">
        <f t="shared" si="5"/>
        <v>41</v>
      </c>
      <c r="AA77" s="30">
        <f t="shared" si="5"/>
        <v>41</v>
      </c>
      <c r="AB77" s="31">
        <f t="shared" si="5"/>
        <v>21</v>
      </c>
    </row>
    <row r="78" spans="1:28" ht="15.75" x14ac:dyDescent="0.25">
      <c r="A78" s="23"/>
      <c r="B78" s="32">
        <v>45143</v>
      </c>
      <c r="C78" s="35">
        <f t="shared" si="2"/>
        <v>139.05000000000001</v>
      </c>
      <c r="D78" s="36">
        <f t="shared" si="3"/>
        <v>-574.36666667000009</v>
      </c>
      <c r="E78" s="48">
        <f t="shared" si="5"/>
        <v>39</v>
      </c>
      <c r="F78" s="30">
        <f t="shared" si="5"/>
        <v>-22.4</v>
      </c>
      <c r="G78" s="30">
        <f t="shared" si="5"/>
        <v>41</v>
      </c>
      <c r="H78" s="30">
        <f t="shared" si="5"/>
        <v>29.4</v>
      </c>
      <c r="I78" s="49">
        <f t="shared" si="5"/>
        <v>0</v>
      </c>
      <c r="J78" s="30">
        <f t="shared" si="5"/>
        <v>-65.8</v>
      </c>
      <c r="K78" s="30">
        <f t="shared" si="5"/>
        <v>-40</v>
      </c>
      <c r="L78" s="30">
        <f t="shared" si="5"/>
        <v>0</v>
      </c>
      <c r="M78" s="30">
        <f t="shared" si="5"/>
        <v>26.35</v>
      </c>
      <c r="N78" s="30">
        <f t="shared" si="5"/>
        <v>3.3</v>
      </c>
      <c r="O78" s="30">
        <f t="shared" si="5"/>
        <v>0</v>
      </c>
      <c r="P78" s="30">
        <f t="shared" si="5"/>
        <v>0</v>
      </c>
      <c r="Q78" s="30">
        <f t="shared" si="5"/>
        <v>0</v>
      </c>
      <c r="R78" s="30">
        <f t="shared" si="5"/>
        <v>0</v>
      </c>
      <c r="S78" s="30">
        <f t="shared" si="5"/>
        <v>0</v>
      </c>
      <c r="T78" s="30">
        <f t="shared" si="5"/>
        <v>0</v>
      </c>
      <c r="U78" s="30">
        <f t="shared" si="5"/>
        <v>0</v>
      </c>
      <c r="V78" s="30">
        <f t="shared" si="5"/>
        <v>-74.666666669999998</v>
      </c>
      <c r="W78" s="30">
        <f t="shared" si="5"/>
        <v>-85</v>
      </c>
      <c r="X78" s="30">
        <f t="shared" si="5"/>
        <v>-65</v>
      </c>
      <c r="Y78" s="30">
        <f t="shared" si="5"/>
        <v>-65</v>
      </c>
      <c r="Z78" s="30">
        <f t="shared" si="5"/>
        <v>-45.833333330000002</v>
      </c>
      <c r="AA78" s="30">
        <f t="shared" si="5"/>
        <v>-60</v>
      </c>
      <c r="AB78" s="31">
        <f t="shared" si="5"/>
        <v>-50.666666669999998</v>
      </c>
    </row>
    <row r="79" spans="1:28" ht="15.75" x14ac:dyDescent="0.25">
      <c r="A79" s="23"/>
      <c r="B79" s="32">
        <v>45144</v>
      </c>
      <c r="C79" s="35">
        <f t="shared" si="2"/>
        <v>0</v>
      </c>
      <c r="D79" s="36">
        <f t="shared" si="3"/>
        <v>-1112.2666666699999</v>
      </c>
      <c r="E79" s="48">
        <f t="shared" si="5"/>
        <v>-61.933333330000004</v>
      </c>
      <c r="F79" s="30">
        <f t="shared" si="5"/>
        <v>-40</v>
      </c>
      <c r="G79" s="30">
        <f t="shared" si="5"/>
        <v>0</v>
      </c>
      <c r="H79" s="30">
        <f t="shared" si="5"/>
        <v>-40</v>
      </c>
      <c r="I79" s="30">
        <f t="shared" si="5"/>
        <v>-40</v>
      </c>
      <c r="J79" s="30">
        <f t="shared" si="5"/>
        <v>-35</v>
      </c>
      <c r="K79" s="30">
        <f t="shared" si="5"/>
        <v>-40</v>
      </c>
      <c r="L79" s="30">
        <f t="shared" si="5"/>
        <v>-40</v>
      </c>
      <c r="M79" s="30">
        <f t="shared" si="5"/>
        <v>-40</v>
      </c>
      <c r="N79" s="30">
        <f t="shared" si="5"/>
        <v>-63</v>
      </c>
      <c r="O79" s="30">
        <f t="shared" si="5"/>
        <v>-55</v>
      </c>
      <c r="P79" s="30">
        <f t="shared" si="5"/>
        <v>-65</v>
      </c>
      <c r="Q79" s="30">
        <f t="shared" si="5"/>
        <v>-65</v>
      </c>
      <c r="R79" s="30">
        <f t="shared" si="5"/>
        <v>-51.666666669999998</v>
      </c>
      <c r="S79" s="30">
        <f t="shared" si="5"/>
        <v>-40</v>
      </c>
      <c r="T79" s="30">
        <f t="shared" si="5"/>
        <v>-40</v>
      </c>
      <c r="U79" s="30">
        <f t="shared" si="5"/>
        <v>-40</v>
      </c>
      <c r="V79" s="30">
        <f t="shared" si="5"/>
        <v>-40</v>
      </c>
      <c r="W79" s="30">
        <f t="shared" si="5"/>
        <v>-55</v>
      </c>
      <c r="X79" s="30">
        <f t="shared" si="5"/>
        <v>-65</v>
      </c>
      <c r="Y79" s="30">
        <f t="shared" si="5"/>
        <v>-65</v>
      </c>
      <c r="Z79" s="30">
        <f t="shared" si="5"/>
        <v>-50.666666669999998</v>
      </c>
      <c r="AA79" s="30">
        <f t="shared" si="5"/>
        <v>-40</v>
      </c>
      <c r="AB79" s="31">
        <f t="shared" si="5"/>
        <v>-40</v>
      </c>
    </row>
    <row r="80" spans="1:28" ht="15.75" x14ac:dyDescent="0.25">
      <c r="A80" s="23"/>
      <c r="B80" s="32">
        <v>45145</v>
      </c>
      <c r="C80" s="35">
        <f t="shared" si="2"/>
        <v>50.566666670000004</v>
      </c>
      <c r="D80" s="36">
        <f t="shared" si="3"/>
        <v>-566.64999998999997</v>
      </c>
      <c r="E80" s="48">
        <f t="shared" si="5"/>
        <v>-40</v>
      </c>
      <c r="F80" s="30">
        <f t="shared" si="5"/>
        <v>-18.133333329999999</v>
      </c>
      <c r="G80" s="30">
        <f t="shared" si="5"/>
        <v>-40</v>
      </c>
      <c r="H80" s="30">
        <f t="shared" si="5"/>
        <v>-40</v>
      </c>
      <c r="I80" s="30">
        <f t="shared" si="5"/>
        <v>-40</v>
      </c>
      <c r="J80" s="30">
        <f t="shared" si="5"/>
        <v>-40</v>
      </c>
      <c r="K80" s="30">
        <f t="shared" si="5"/>
        <v>-40</v>
      </c>
      <c r="L80" s="30">
        <f t="shared" si="5"/>
        <v>-40</v>
      </c>
      <c r="M80" s="30">
        <f t="shared" si="5"/>
        <v>-40</v>
      </c>
      <c r="N80" s="30">
        <f t="shared" si="5"/>
        <v>-40</v>
      </c>
      <c r="O80" s="30">
        <f t="shared" si="5"/>
        <v>-40</v>
      </c>
      <c r="P80" s="30">
        <f t="shared" si="5"/>
        <v>-40</v>
      </c>
      <c r="Q80" s="30">
        <f t="shared" si="5"/>
        <v>-40</v>
      </c>
      <c r="R80" s="30">
        <f t="shared" si="5"/>
        <v>0</v>
      </c>
      <c r="S80" s="30">
        <f t="shared" si="5"/>
        <v>0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23.916666670000001</v>
      </c>
      <c r="Z80" s="30">
        <f t="shared" si="5"/>
        <v>26.65</v>
      </c>
      <c r="AA80" s="30">
        <f t="shared" si="5"/>
        <v>-33.516666659999999</v>
      </c>
      <c r="AB80" s="31">
        <f t="shared" si="5"/>
        <v>-35</v>
      </c>
    </row>
    <row r="81" spans="1:28" ht="15.75" x14ac:dyDescent="0.25">
      <c r="A81" s="23"/>
      <c r="B81" s="32">
        <v>45146</v>
      </c>
      <c r="C81" s="35">
        <f t="shared" si="2"/>
        <v>13.68333333</v>
      </c>
      <c r="D81" s="36">
        <f t="shared" si="3"/>
        <v>-602.83333332999996</v>
      </c>
      <c r="E81" s="48">
        <f t="shared" si="5"/>
        <v>0</v>
      </c>
      <c r="F81" s="30">
        <f t="shared" si="5"/>
        <v>0</v>
      </c>
      <c r="G81" s="30">
        <f t="shared" si="5"/>
        <v>13.68333333</v>
      </c>
      <c r="H81" s="30">
        <f t="shared" si="5"/>
        <v>0</v>
      </c>
      <c r="I81" s="30">
        <f t="shared" si="5"/>
        <v>-29.166666670000001</v>
      </c>
      <c r="J81" s="30">
        <f t="shared" si="5"/>
        <v>-40</v>
      </c>
      <c r="K81" s="30">
        <f t="shared" si="5"/>
        <v>-22</v>
      </c>
      <c r="L81" s="30">
        <f t="shared" si="5"/>
        <v>-12</v>
      </c>
      <c r="M81" s="30">
        <f t="shared" si="5"/>
        <v>-40</v>
      </c>
      <c r="N81" s="30">
        <f t="shared" si="5"/>
        <v>-35</v>
      </c>
      <c r="O81" s="30">
        <f t="shared" si="5"/>
        <v>-35</v>
      </c>
      <c r="P81" s="30">
        <f t="shared" si="5"/>
        <v>-35</v>
      </c>
      <c r="Q81" s="30">
        <f t="shared" si="5"/>
        <v>-35</v>
      </c>
      <c r="R81" s="30">
        <f t="shared" si="5"/>
        <v>-35</v>
      </c>
      <c r="S81" s="30">
        <f t="shared" si="5"/>
        <v>-35</v>
      </c>
      <c r="T81" s="30">
        <f t="shared" si="5"/>
        <v>-35</v>
      </c>
      <c r="U81" s="30">
        <f t="shared" si="5"/>
        <v>-40</v>
      </c>
      <c r="V81" s="30">
        <f t="shared" si="5"/>
        <v>-40</v>
      </c>
      <c r="W81" s="30">
        <f t="shared" si="5"/>
        <v>-40</v>
      </c>
      <c r="X81" s="30">
        <f t="shared" si="5"/>
        <v>-40</v>
      </c>
      <c r="Y81" s="30">
        <f t="shared" si="5"/>
        <v>-12</v>
      </c>
      <c r="Z81" s="30">
        <f t="shared" si="5"/>
        <v>0</v>
      </c>
      <c r="AA81" s="30">
        <f t="shared" si="5"/>
        <v>-19.333333329999999</v>
      </c>
      <c r="AB81" s="31">
        <f t="shared" si="5"/>
        <v>-23.333333329999999</v>
      </c>
    </row>
    <row r="82" spans="1:28" ht="15.75" x14ac:dyDescent="0.25">
      <c r="A82" s="23"/>
      <c r="B82" s="32">
        <v>45147</v>
      </c>
      <c r="C82" s="35">
        <f t="shared" si="2"/>
        <v>39.450000000000003</v>
      </c>
      <c r="D82" s="36">
        <f t="shared" si="3"/>
        <v>-229.5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-19.5</v>
      </c>
      <c r="Q82" s="30">
        <f t="shared" si="5"/>
        <v>-45</v>
      </c>
      <c r="R82" s="30">
        <f t="shared" si="5"/>
        <v>-45</v>
      </c>
      <c r="S82" s="30">
        <f t="shared" si="5"/>
        <v>-45</v>
      </c>
      <c r="T82" s="30">
        <f t="shared" si="5"/>
        <v>-45</v>
      </c>
      <c r="U82" s="30">
        <f t="shared" si="5"/>
        <v>-30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26</v>
      </c>
      <c r="AA82" s="30">
        <f t="shared" si="5"/>
        <v>13.45</v>
      </c>
      <c r="AB82" s="31">
        <f t="shared" si="5"/>
        <v>0</v>
      </c>
    </row>
    <row r="83" spans="1:28" ht="15.75" x14ac:dyDescent="0.25">
      <c r="A83" s="23"/>
      <c r="B83" s="32">
        <v>45148</v>
      </c>
      <c r="C83" s="35">
        <f t="shared" si="2"/>
        <v>293.99999999999994</v>
      </c>
      <c r="D83" s="36">
        <f t="shared" si="3"/>
        <v>0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13.93333333</v>
      </c>
      <c r="M83" s="30">
        <f t="shared" si="5"/>
        <v>19.5</v>
      </c>
      <c r="N83" s="30">
        <f t="shared" si="5"/>
        <v>59.833333330000002</v>
      </c>
      <c r="O83" s="30">
        <f t="shared" si="5"/>
        <v>53.066666669999996</v>
      </c>
      <c r="P83" s="30">
        <f t="shared" si="5"/>
        <v>42</v>
      </c>
      <c r="Q83" s="30">
        <f t="shared" si="5"/>
        <v>41</v>
      </c>
      <c r="R83" s="30">
        <f t="shared" si="5"/>
        <v>26</v>
      </c>
      <c r="S83" s="30">
        <f t="shared" si="5"/>
        <v>26</v>
      </c>
      <c r="T83" s="30">
        <f t="shared" si="5"/>
        <v>12.66666667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45149</v>
      </c>
      <c r="C84" s="35">
        <f t="shared" si="2"/>
        <v>0</v>
      </c>
      <c r="D84" s="36">
        <f t="shared" si="3"/>
        <v>-249.33333332000001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-28</v>
      </c>
      <c r="J84" s="30">
        <f t="shared" si="5"/>
        <v>-11.33333333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-25.333333329999999</v>
      </c>
      <c r="Q84" s="30">
        <f t="shared" si="5"/>
        <v>-23.333333329999999</v>
      </c>
      <c r="R84" s="30">
        <f t="shared" si="5"/>
        <v>0</v>
      </c>
      <c r="S84" s="30">
        <f t="shared" si="5"/>
        <v>0</v>
      </c>
      <c r="T84" s="30">
        <f t="shared" si="5"/>
        <v>-23.333333329999999</v>
      </c>
      <c r="U84" s="30">
        <f t="shared" si="5"/>
        <v>-40</v>
      </c>
      <c r="V84" s="30">
        <f t="shared" si="5"/>
        <v>-21.333333329999999</v>
      </c>
      <c r="W84" s="30">
        <f t="shared" si="5"/>
        <v>-14.66666667</v>
      </c>
      <c r="X84" s="30">
        <f t="shared" si="5"/>
        <v>-40</v>
      </c>
      <c r="Y84" s="30">
        <f t="shared" si="5"/>
        <v>-22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45150</v>
      </c>
      <c r="C85" s="35">
        <f t="shared" si="2"/>
        <v>247.16666667000001</v>
      </c>
      <c r="D85" s="36">
        <f t="shared" si="3"/>
        <v>0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11.9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0</v>
      </c>
      <c r="S85" s="30">
        <f t="shared" si="5"/>
        <v>0</v>
      </c>
      <c r="T85" s="30">
        <f t="shared" ref="T85:AB85" si="6">T15+T50</f>
        <v>0</v>
      </c>
      <c r="U85" s="30">
        <f t="shared" si="6"/>
        <v>0</v>
      </c>
      <c r="V85" s="30">
        <f t="shared" si="6"/>
        <v>11.6</v>
      </c>
      <c r="W85" s="30">
        <f t="shared" si="6"/>
        <v>61</v>
      </c>
      <c r="X85" s="30">
        <f t="shared" si="6"/>
        <v>59</v>
      </c>
      <c r="Y85" s="30">
        <f t="shared" si="6"/>
        <v>41</v>
      </c>
      <c r="Z85" s="30">
        <f t="shared" si="6"/>
        <v>41</v>
      </c>
      <c r="AA85" s="30">
        <f t="shared" si="6"/>
        <v>21.666666670000001</v>
      </c>
      <c r="AB85" s="31">
        <f t="shared" si="6"/>
        <v>0</v>
      </c>
    </row>
    <row r="86" spans="1:28" ht="15.75" x14ac:dyDescent="0.25">
      <c r="A86" s="23"/>
      <c r="B86" s="32">
        <v>45151</v>
      </c>
      <c r="C86" s="35">
        <f t="shared" si="2"/>
        <v>22.366666670000001</v>
      </c>
      <c r="D86" s="36">
        <f t="shared" si="3"/>
        <v>-116.06666666999999</v>
      </c>
      <c r="E86" s="48">
        <f t="shared" ref="E86:AB96" si="7">E16+E51</f>
        <v>0</v>
      </c>
      <c r="F86" s="30">
        <f t="shared" si="7"/>
        <v>9.9666666700000004</v>
      </c>
      <c r="G86" s="30">
        <f t="shared" si="7"/>
        <v>12.4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0</v>
      </c>
      <c r="S86" s="30">
        <f t="shared" si="7"/>
        <v>0</v>
      </c>
      <c r="T86" s="30">
        <f t="shared" si="7"/>
        <v>0</v>
      </c>
      <c r="U86" s="30">
        <f t="shared" si="7"/>
        <v>0</v>
      </c>
      <c r="V86" s="30">
        <f t="shared" si="7"/>
        <v>0</v>
      </c>
      <c r="W86" s="30">
        <f t="shared" si="7"/>
        <v>-28.416666670000001</v>
      </c>
      <c r="X86" s="30">
        <f t="shared" si="7"/>
        <v>-64.983333329999994</v>
      </c>
      <c r="Y86" s="30">
        <f t="shared" si="7"/>
        <v>-22.666666670000001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45152</v>
      </c>
      <c r="C87" s="35">
        <f t="shared" si="2"/>
        <v>28.5</v>
      </c>
      <c r="D87" s="36">
        <f t="shared" si="3"/>
        <v>-35.333333340000003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-20.666666670000001</v>
      </c>
      <c r="I87" s="30">
        <f t="shared" si="7"/>
        <v>-14.66666667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0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0</v>
      </c>
      <c r="S87" s="30">
        <f t="shared" si="7"/>
        <v>16.5</v>
      </c>
      <c r="T87" s="30">
        <f t="shared" si="7"/>
        <v>12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45153</v>
      </c>
      <c r="C88" s="35">
        <f t="shared" si="2"/>
        <v>44.633333329999999</v>
      </c>
      <c r="D88" s="36">
        <f t="shared" si="3"/>
        <v>-64.666666669999998</v>
      </c>
      <c r="E88" s="48">
        <f t="shared" si="7"/>
        <v>0</v>
      </c>
      <c r="F88" s="30">
        <f t="shared" si="7"/>
        <v>0</v>
      </c>
      <c r="G88" s="30">
        <f t="shared" si="7"/>
        <v>-10</v>
      </c>
      <c r="H88" s="30">
        <f t="shared" si="7"/>
        <v>-10.66666667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18.633333329999999</v>
      </c>
      <c r="O88" s="30">
        <f t="shared" si="7"/>
        <v>26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0</v>
      </c>
      <c r="T88" s="30">
        <f t="shared" si="7"/>
        <v>0</v>
      </c>
      <c r="U88" s="30">
        <f t="shared" si="7"/>
        <v>0</v>
      </c>
      <c r="V88" s="30">
        <f t="shared" si="7"/>
        <v>0</v>
      </c>
      <c r="W88" s="30">
        <f t="shared" si="7"/>
        <v>-25.333333329999999</v>
      </c>
      <c r="X88" s="30">
        <f t="shared" si="7"/>
        <v>-18.666666670000001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45154</v>
      </c>
      <c r="C89" s="35">
        <f t="shared" si="2"/>
        <v>23.549999999999997</v>
      </c>
      <c r="D89" s="36">
        <f t="shared" si="3"/>
        <v>-149.33333332999999</v>
      </c>
      <c r="E89" s="48">
        <f t="shared" si="7"/>
        <v>0</v>
      </c>
      <c r="F89" s="30">
        <f t="shared" si="7"/>
        <v>-12.66666667</v>
      </c>
      <c r="G89" s="30">
        <f t="shared" si="7"/>
        <v>-40</v>
      </c>
      <c r="H89" s="30">
        <f t="shared" si="7"/>
        <v>-14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0</v>
      </c>
      <c r="P89" s="30">
        <f t="shared" si="7"/>
        <v>0</v>
      </c>
      <c r="Q89" s="30">
        <f t="shared" si="7"/>
        <v>0</v>
      </c>
      <c r="R89" s="30">
        <f t="shared" si="7"/>
        <v>0</v>
      </c>
      <c r="S89" s="30">
        <f t="shared" si="7"/>
        <v>0</v>
      </c>
      <c r="T89" s="30">
        <f t="shared" si="7"/>
        <v>0</v>
      </c>
      <c r="U89" s="30">
        <f t="shared" si="7"/>
        <v>-27.333333329999999</v>
      </c>
      <c r="V89" s="30">
        <f t="shared" si="7"/>
        <v>-40</v>
      </c>
      <c r="W89" s="30">
        <f t="shared" si="7"/>
        <v>-15.33333333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9.1999999999999993</v>
      </c>
      <c r="AB89" s="31">
        <f t="shared" si="7"/>
        <v>14.35</v>
      </c>
    </row>
    <row r="90" spans="1:28" ht="15.75" x14ac:dyDescent="0.25">
      <c r="A90" s="23"/>
      <c r="B90" s="32">
        <v>45155</v>
      </c>
      <c r="C90" s="35">
        <f t="shared" si="2"/>
        <v>112.53333334</v>
      </c>
      <c r="D90" s="36">
        <f t="shared" si="3"/>
        <v>-24</v>
      </c>
      <c r="E90" s="48">
        <f t="shared" si="7"/>
        <v>26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0.66666667000000002</v>
      </c>
      <c r="N90" s="30">
        <f t="shared" si="7"/>
        <v>-7.3333333300000003</v>
      </c>
      <c r="O90" s="30">
        <f t="shared" si="7"/>
        <v>-16.666666670000001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0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5.3666666699999999</v>
      </c>
      <c r="Z90" s="30">
        <f t="shared" si="7"/>
        <v>23</v>
      </c>
      <c r="AA90" s="30">
        <f t="shared" si="7"/>
        <v>23</v>
      </c>
      <c r="AB90" s="31">
        <f t="shared" si="7"/>
        <v>34.5</v>
      </c>
    </row>
    <row r="91" spans="1:28" ht="15.75" x14ac:dyDescent="0.25">
      <c r="A91" s="23"/>
      <c r="B91" s="32">
        <v>45156</v>
      </c>
      <c r="C91" s="35">
        <f t="shared" si="2"/>
        <v>654.81666666000001</v>
      </c>
      <c r="D91" s="36">
        <f t="shared" si="3"/>
        <v>0</v>
      </c>
      <c r="E91" s="48">
        <f t="shared" si="7"/>
        <v>41</v>
      </c>
      <c r="F91" s="30">
        <f t="shared" si="7"/>
        <v>34.666666669999998</v>
      </c>
      <c r="G91" s="30">
        <f t="shared" si="7"/>
        <v>41</v>
      </c>
      <c r="H91" s="30">
        <f t="shared" si="7"/>
        <v>19.133333329999999</v>
      </c>
      <c r="I91" s="30">
        <f t="shared" si="7"/>
        <v>10.93333333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23.233333330000001</v>
      </c>
      <c r="N91" s="30">
        <f t="shared" si="7"/>
        <v>41</v>
      </c>
      <c r="O91" s="30">
        <f t="shared" si="7"/>
        <v>41</v>
      </c>
      <c r="P91" s="30">
        <f t="shared" si="7"/>
        <v>41</v>
      </c>
      <c r="Q91" s="30">
        <f t="shared" si="7"/>
        <v>41</v>
      </c>
      <c r="R91" s="30">
        <f t="shared" si="7"/>
        <v>26.65</v>
      </c>
      <c r="S91" s="30">
        <f t="shared" si="7"/>
        <v>0</v>
      </c>
      <c r="T91" s="30">
        <f t="shared" si="7"/>
        <v>0</v>
      </c>
      <c r="U91" s="30">
        <f t="shared" si="7"/>
        <v>16.45</v>
      </c>
      <c r="V91" s="30">
        <f t="shared" si="7"/>
        <v>25</v>
      </c>
      <c r="W91" s="30">
        <f t="shared" si="7"/>
        <v>35.216666670000002</v>
      </c>
      <c r="X91" s="30">
        <f t="shared" si="7"/>
        <v>45</v>
      </c>
      <c r="Y91" s="30">
        <f t="shared" si="7"/>
        <v>45</v>
      </c>
      <c r="Z91" s="30">
        <f t="shared" si="7"/>
        <v>45</v>
      </c>
      <c r="AA91" s="30">
        <f t="shared" si="7"/>
        <v>45</v>
      </c>
      <c r="AB91" s="31">
        <f t="shared" si="7"/>
        <v>37.533333329999998</v>
      </c>
    </row>
    <row r="92" spans="1:28" ht="15.75" x14ac:dyDescent="0.25">
      <c r="A92" s="23"/>
      <c r="B92" s="32">
        <v>45157</v>
      </c>
      <c r="C92" s="35">
        <f t="shared" si="2"/>
        <v>64.55</v>
      </c>
      <c r="D92" s="36">
        <f t="shared" si="3"/>
        <v>0</v>
      </c>
      <c r="E92" s="48">
        <f t="shared" si="7"/>
        <v>21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16.333333329999999</v>
      </c>
      <c r="W92" s="30">
        <f t="shared" si="7"/>
        <v>16.866666670000001</v>
      </c>
      <c r="X92" s="30">
        <f t="shared" si="7"/>
        <v>10.35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45158</v>
      </c>
      <c r="C93" s="35">
        <f t="shared" si="2"/>
        <v>0</v>
      </c>
      <c r="D93" s="36">
        <f t="shared" si="3"/>
        <v>0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0</v>
      </c>
      <c r="R93" s="30">
        <f t="shared" si="7"/>
        <v>0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0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45159</v>
      </c>
      <c r="C94" s="35">
        <f t="shared" si="2"/>
        <v>23.18333333</v>
      </c>
      <c r="D94" s="36">
        <f t="shared" si="3"/>
        <v>-236.66666666999998</v>
      </c>
      <c r="E94" s="48">
        <f t="shared" si="7"/>
        <v>6.5166666600000003</v>
      </c>
      <c r="F94" s="30">
        <f t="shared" si="7"/>
        <v>0</v>
      </c>
      <c r="G94" s="30">
        <f t="shared" si="7"/>
        <v>-14.66666667</v>
      </c>
      <c r="H94" s="30">
        <f t="shared" si="7"/>
        <v>-40</v>
      </c>
      <c r="I94" s="30">
        <f t="shared" si="7"/>
        <v>-40</v>
      </c>
      <c r="J94" s="30">
        <f t="shared" si="7"/>
        <v>-40</v>
      </c>
      <c r="K94" s="30">
        <f t="shared" si="7"/>
        <v>-25.333333329999999</v>
      </c>
      <c r="L94" s="30">
        <f t="shared" si="7"/>
        <v>6.3</v>
      </c>
      <c r="M94" s="30">
        <f t="shared" si="7"/>
        <v>-4</v>
      </c>
      <c r="N94" s="30">
        <f t="shared" si="7"/>
        <v>-40</v>
      </c>
      <c r="O94" s="30">
        <f t="shared" si="7"/>
        <v>-32.666666669999998</v>
      </c>
      <c r="P94" s="30">
        <f t="shared" si="7"/>
        <v>0</v>
      </c>
      <c r="Q94" s="30">
        <f t="shared" si="7"/>
        <v>0</v>
      </c>
      <c r="R94" s="30">
        <f t="shared" si="7"/>
        <v>0</v>
      </c>
      <c r="S94" s="30">
        <f t="shared" si="7"/>
        <v>0</v>
      </c>
      <c r="T94" s="30">
        <f t="shared" si="7"/>
        <v>0</v>
      </c>
      <c r="U94" s="30">
        <f t="shared" si="7"/>
        <v>10.366666670000001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45160</v>
      </c>
      <c r="C95" s="35">
        <f t="shared" si="2"/>
        <v>251.56666666000001</v>
      </c>
      <c r="D95" s="36">
        <f t="shared" si="3"/>
        <v>0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42.933333330000004</v>
      </c>
      <c r="S95" s="30">
        <f t="shared" si="7"/>
        <v>41</v>
      </c>
      <c r="T95" s="30">
        <f t="shared" si="7"/>
        <v>25</v>
      </c>
      <c r="U95" s="30">
        <f t="shared" si="7"/>
        <v>20.9</v>
      </c>
      <c r="V95" s="30">
        <f t="shared" si="7"/>
        <v>55.733333330000001</v>
      </c>
      <c r="W95" s="30">
        <f t="shared" si="7"/>
        <v>22</v>
      </c>
      <c r="X95" s="30">
        <f t="shared" si="7"/>
        <v>22</v>
      </c>
      <c r="Y95" s="30">
        <f t="shared" si="7"/>
        <v>22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45161</v>
      </c>
      <c r="C96" s="35">
        <f t="shared" si="2"/>
        <v>0</v>
      </c>
      <c r="D96" s="36">
        <f t="shared" si="3"/>
        <v>-226.50000001000001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-12.56666667</v>
      </c>
      <c r="O96" s="30">
        <f t="shared" si="7"/>
        <v>-32.666666669999998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-21.266666669999999</v>
      </c>
      <c r="X96" s="30">
        <f t="shared" si="8"/>
        <v>-40</v>
      </c>
      <c r="Y96" s="30">
        <f t="shared" si="8"/>
        <v>-40</v>
      </c>
      <c r="Z96" s="30">
        <f t="shared" si="8"/>
        <v>-40</v>
      </c>
      <c r="AA96" s="30">
        <f t="shared" si="8"/>
        <v>-40</v>
      </c>
      <c r="AB96" s="31">
        <f t="shared" si="8"/>
        <v>0</v>
      </c>
    </row>
    <row r="97" spans="1:28" ht="15.75" x14ac:dyDescent="0.25">
      <c r="A97" s="23"/>
      <c r="B97" s="32">
        <v>45162</v>
      </c>
      <c r="C97" s="35">
        <f t="shared" si="2"/>
        <v>41.033333330000005</v>
      </c>
      <c r="D97" s="36">
        <f t="shared" si="3"/>
        <v>-786.28333332999989</v>
      </c>
      <c r="E97" s="48">
        <f t="shared" ref="E97:AB104" si="9">E27+E62</f>
        <v>-18.666666670000001</v>
      </c>
      <c r="F97" s="30">
        <f t="shared" si="9"/>
        <v>-11.33333333</v>
      </c>
      <c r="G97" s="30">
        <f t="shared" si="9"/>
        <v>-40</v>
      </c>
      <c r="H97" s="30">
        <f t="shared" si="9"/>
        <v>-40</v>
      </c>
      <c r="I97" s="30">
        <f t="shared" si="9"/>
        <v>-40</v>
      </c>
      <c r="J97" s="30">
        <f t="shared" si="9"/>
        <v>-40</v>
      </c>
      <c r="K97" s="30">
        <f t="shared" si="9"/>
        <v>0</v>
      </c>
      <c r="L97" s="30">
        <f t="shared" si="9"/>
        <v>-40</v>
      </c>
      <c r="M97" s="30">
        <f t="shared" si="9"/>
        <v>-57</v>
      </c>
      <c r="N97" s="30">
        <f t="shared" si="9"/>
        <v>-70.400000000000006</v>
      </c>
      <c r="O97" s="30">
        <f t="shared" si="9"/>
        <v>-40</v>
      </c>
      <c r="P97" s="30">
        <f t="shared" si="9"/>
        <v>-59.25</v>
      </c>
      <c r="Q97" s="30">
        <f t="shared" si="9"/>
        <v>-11.33333333</v>
      </c>
      <c r="R97" s="30">
        <f t="shared" si="9"/>
        <v>7.7</v>
      </c>
      <c r="S97" s="30">
        <f t="shared" si="9"/>
        <v>33.333333330000002</v>
      </c>
      <c r="T97" s="30">
        <f t="shared" si="9"/>
        <v>0</v>
      </c>
      <c r="U97" s="30">
        <f t="shared" si="9"/>
        <v>0</v>
      </c>
      <c r="V97" s="30">
        <f t="shared" si="9"/>
        <v>-8.43333333</v>
      </c>
      <c r="W97" s="30">
        <f t="shared" si="9"/>
        <v>-57</v>
      </c>
      <c r="X97" s="30">
        <f t="shared" si="9"/>
        <v>-59</v>
      </c>
      <c r="Y97" s="30">
        <f t="shared" si="9"/>
        <v>-59</v>
      </c>
      <c r="Z97" s="30">
        <f t="shared" si="9"/>
        <v>-59</v>
      </c>
      <c r="AA97" s="30">
        <f t="shared" si="9"/>
        <v>-59</v>
      </c>
      <c r="AB97" s="31">
        <f t="shared" si="9"/>
        <v>-16.866666670000001</v>
      </c>
    </row>
    <row r="98" spans="1:28" ht="15.75" x14ac:dyDescent="0.25">
      <c r="A98" s="23"/>
      <c r="B98" s="32">
        <v>45163</v>
      </c>
      <c r="C98" s="35">
        <f t="shared" si="2"/>
        <v>0</v>
      </c>
      <c r="D98" s="36">
        <f t="shared" si="3"/>
        <v>-408.34999999999997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-15.33333333</v>
      </c>
      <c r="J98" s="30">
        <f t="shared" si="9"/>
        <v>-40</v>
      </c>
      <c r="K98" s="30">
        <f t="shared" si="9"/>
        <v>-40</v>
      </c>
      <c r="L98" s="30">
        <f t="shared" si="9"/>
        <v>0</v>
      </c>
      <c r="M98" s="30">
        <f t="shared" si="9"/>
        <v>0</v>
      </c>
      <c r="N98" s="30">
        <f t="shared" si="9"/>
        <v>-10.66666667</v>
      </c>
      <c r="O98" s="30">
        <f t="shared" si="9"/>
        <v>-40</v>
      </c>
      <c r="P98" s="30">
        <f t="shared" si="9"/>
        <v>-40</v>
      </c>
      <c r="Q98" s="30">
        <f t="shared" si="9"/>
        <v>-40</v>
      </c>
      <c r="R98" s="30">
        <f t="shared" si="9"/>
        <v>-40</v>
      </c>
      <c r="S98" s="30">
        <f t="shared" si="9"/>
        <v>-40</v>
      </c>
      <c r="T98" s="30">
        <f t="shared" si="9"/>
        <v>0</v>
      </c>
      <c r="U98" s="30">
        <f t="shared" si="9"/>
        <v>-9.1666666699999997</v>
      </c>
      <c r="V98" s="30">
        <f t="shared" si="9"/>
        <v>0</v>
      </c>
      <c r="W98" s="30">
        <f t="shared" si="9"/>
        <v>0</v>
      </c>
      <c r="X98" s="30">
        <f t="shared" si="9"/>
        <v>-28.883333329999999</v>
      </c>
      <c r="Y98" s="30">
        <f t="shared" si="9"/>
        <v>-36.1</v>
      </c>
      <c r="Z98" s="30">
        <f t="shared" si="9"/>
        <v>0</v>
      </c>
      <c r="AA98" s="30">
        <f t="shared" si="9"/>
        <v>0</v>
      </c>
      <c r="AB98" s="31">
        <f t="shared" si="9"/>
        <v>-28.2</v>
      </c>
    </row>
    <row r="99" spans="1:28" ht="15.75" x14ac:dyDescent="0.25">
      <c r="A99" s="23"/>
      <c r="B99" s="32">
        <v>45164</v>
      </c>
      <c r="C99" s="35">
        <f t="shared" si="2"/>
        <v>1.7</v>
      </c>
      <c r="D99" s="36">
        <f t="shared" si="3"/>
        <v>-31.533333329999998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0</v>
      </c>
      <c r="N99" s="30">
        <f t="shared" si="9"/>
        <v>0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0</v>
      </c>
      <c r="S99" s="30">
        <f t="shared" si="9"/>
        <v>0</v>
      </c>
      <c r="T99" s="30">
        <f t="shared" si="9"/>
        <v>0</v>
      </c>
      <c r="U99" s="30">
        <f t="shared" si="9"/>
        <v>0.7</v>
      </c>
      <c r="V99" s="30">
        <f t="shared" si="9"/>
        <v>1</v>
      </c>
      <c r="W99" s="30">
        <f t="shared" si="9"/>
        <v>-0.59999999999999964</v>
      </c>
      <c r="X99" s="30">
        <f t="shared" si="9"/>
        <v>-30.93333333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45165</v>
      </c>
      <c r="C100" s="35">
        <f t="shared" si="2"/>
        <v>45.633333329999999</v>
      </c>
      <c r="D100" s="36">
        <f t="shared" si="3"/>
        <v>-347.33333333000002</v>
      </c>
      <c r="E100" s="48">
        <f t="shared" si="9"/>
        <v>0</v>
      </c>
      <c r="F100" s="30">
        <f t="shared" si="9"/>
        <v>0</v>
      </c>
      <c r="G100" s="30">
        <f t="shared" si="9"/>
        <v>-14.66666667</v>
      </c>
      <c r="H100" s="30">
        <f t="shared" si="9"/>
        <v>-23.333333329999999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-13.33333333</v>
      </c>
      <c r="N100" s="30">
        <f t="shared" si="9"/>
        <v>-40</v>
      </c>
      <c r="O100" s="30">
        <f t="shared" si="9"/>
        <v>-40</v>
      </c>
      <c r="P100" s="30">
        <f t="shared" si="9"/>
        <v>-40</v>
      </c>
      <c r="Q100" s="30">
        <f t="shared" si="9"/>
        <v>-40</v>
      </c>
      <c r="R100" s="30">
        <f t="shared" si="9"/>
        <v>-40</v>
      </c>
      <c r="S100" s="30">
        <f t="shared" si="9"/>
        <v>-40</v>
      </c>
      <c r="T100" s="30">
        <f t="shared" si="9"/>
        <v>-40</v>
      </c>
      <c r="U100" s="30">
        <f t="shared" si="9"/>
        <v>-16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23</v>
      </c>
      <c r="Z100" s="30">
        <f t="shared" si="9"/>
        <v>22.633333329999999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45166</v>
      </c>
      <c r="C101" s="35">
        <f t="shared" si="2"/>
        <v>35.233333340000001</v>
      </c>
      <c r="D101" s="36">
        <f t="shared" si="3"/>
        <v>-355.33333333999997</v>
      </c>
      <c r="E101" s="48">
        <f t="shared" si="9"/>
        <v>0</v>
      </c>
      <c r="F101" s="30">
        <f t="shared" si="9"/>
        <v>30.06666667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-18.666666670000001</v>
      </c>
      <c r="L101" s="30">
        <f t="shared" si="9"/>
        <v>-22.666666670000001</v>
      </c>
      <c r="M101" s="30">
        <f t="shared" si="9"/>
        <v>-40</v>
      </c>
      <c r="N101" s="30">
        <f t="shared" si="9"/>
        <v>-40</v>
      </c>
      <c r="O101" s="30">
        <f t="shared" si="9"/>
        <v>-40</v>
      </c>
      <c r="P101" s="30">
        <f t="shared" si="9"/>
        <v>-40</v>
      </c>
      <c r="Q101" s="30">
        <f t="shared" si="9"/>
        <v>-40</v>
      </c>
      <c r="R101" s="30">
        <f t="shared" si="9"/>
        <v>-40</v>
      </c>
      <c r="S101" s="30">
        <f t="shared" si="9"/>
        <v>-40</v>
      </c>
      <c r="T101" s="30">
        <f t="shared" si="9"/>
        <v>-34</v>
      </c>
      <c r="U101" s="30">
        <f t="shared" si="9"/>
        <v>0</v>
      </c>
      <c r="V101" s="30">
        <f t="shared" si="9"/>
        <v>0</v>
      </c>
      <c r="W101" s="30">
        <f t="shared" si="9"/>
        <v>0.16666666999999999</v>
      </c>
      <c r="X101" s="30">
        <f t="shared" si="9"/>
        <v>1</v>
      </c>
      <c r="Y101" s="30">
        <f t="shared" si="9"/>
        <v>1</v>
      </c>
      <c r="Z101" s="30">
        <f t="shared" si="9"/>
        <v>1</v>
      </c>
      <c r="AA101" s="30">
        <f t="shared" si="9"/>
        <v>1</v>
      </c>
      <c r="AB101" s="31">
        <f t="shared" si="9"/>
        <v>1</v>
      </c>
    </row>
    <row r="102" spans="1:28" ht="15.75" x14ac:dyDescent="0.25">
      <c r="A102" s="23"/>
      <c r="B102" s="32">
        <v>45167</v>
      </c>
      <c r="C102" s="35">
        <f t="shared" si="2"/>
        <v>107.91666666</v>
      </c>
      <c r="D102" s="36">
        <f t="shared" si="3"/>
        <v>-324.21666665999999</v>
      </c>
      <c r="E102" s="48">
        <f t="shared" si="9"/>
        <v>2.43333333</v>
      </c>
      <c r="F102" s="30">
        <f t="shared" si="9"/>
        <v>-40</v>
      </c>
      <c r="G102" s="30">
        <f t="shared" si="9"/>
        <v>-40</v>
      </c>
      <c r="H102" s="30">
        <f t="shared" si="9"/>
        <v>-40</v>
      </c>
      <c r="I102" s="30">
        <f t="shared" si="9"/>
        <v>-40</v>
      </c>
      <c r="J102" s="30">
        <f t="shared" si="9"/>
        <v>-40</v>
      </c>
      <c r="K102" s="30">
        <f t="shared" si="9"/>
        <v>-27.333333329999999</v>
      </c>
      <c r="L102" s="30">
        <f t="shared" si="9"/>
        <v>0</v>
      </c>
      <c r="M102" s="30">
        <f t="shared" si="9"/>
        <v>19.333333329999999</v>
      </c>
      <c r="N102" s="30">
        <f t="shared" si="9"/>
        <v>47</v>
      </c>
      <c r="O102" s="30">
        <f t="shared" si="9"/>
        <v>38.433333330000004</v>
      </c>
      <c r="P102" s="30">
        <f t="shared" si="9"/>
        <v>0</v>
      </c>
      <c r="Q102" s="30">
        <f t="shared" si="9"/>
        <v>0</v>
      </c>
      <c r="R102" s="30">
        <f t="shared" si="9"/>
        <v>0</v>
      </c>
      <c r="S102" s="30">
        <f t="shared" si="9"/>
        <v>0</v>
      </c>
      <c r="T102" s="30">
        <f t="shared" si="9"/>
        <v>0</v>
      </c>
      <c r="U102" s="30">
        <f t="shared" si="9"/>
        <v>-22</v>
      </c>
      <c r="V102" s="30">
        <f t="shared" si="9"/>
        <v>-40</v>
      </c>
      <c r="W102" s="30">
        <f t="shared" si="9"/>
        <v>-11.883333329999999</v>
      </c>
      <c r="X102" s="30">
        <f t="shared" si="9"/>
        <v>-23</v>
      </c>
      <c r="Y102" s="30">
        <f t="shared" si="9"/>
        <v>0</v>
      </c>
      <c r="Z102" s="30">
        <f t="shared" si="9"/>
        <v>0.71666666999999995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45168</v>
      </c>
      <c r="C103" s="35">
        <f t="shared" si="2"/>
        <v>39.5</v>
      </c>
      <c r="D103" s="36">
        <f t="shared" si="3"/>
        <v>-98.166666660000004</v>
      </c>
      <c r="E103" s="48">
        <f t="shared" si="9"/>
        <v>0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11.5</v>
      </c>
      <c r="N103" s="30">
        <f t="shared" si="9"/>
        <v>-44.25</v>
      </c>
      <c r="O103" s="30">
        <f t="shared" si="9"/>
        <v>-19.583333329999999</v>
      </c>
      <c r="P103" s="30">
        <f t="shared" si="9"/>
        <v>-25</v>
      </c>
      <c r="Q103" s="30">
        <f t="shared" si="9"/>
        <v>0</v>
      </c>
      <c r="R103" s="30">
        <f t="shared" si="9"/>
        <v>28</v>
      </c>
      <c r="S103" s="30">
        <f t="shared" si="9"/>
        <v>0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-9.3333333300000003</v>
      </c>
    </row>
    <row r="104" spans="1:28" ht="15.75" x14ac:dyDescent="0.25">
      <c r="A104" s="23"/>
      <c r="B104" s="50">
        <v>45169</v>
      </c>
      <c r="C104" s="51">
        <f t="shared" si="2"/>
        <v>57.333333330000002</v>
      </c>
      <c r="D104" s="52">
        <f t="shared" si="3"/>
        <v>-230.75000001000001</v>
      </c>
      <c r="E104" s="53">
        <f t="shared" si="9"/>
        <v>-40</v>
      </c>
      <c r="F104" s="54">
        <f t="shared" si="9"/>
        <v>-40</v>
      </c>
      <c r="G104" s="54">
        <f t="shared" si="9"/>
        <v>-14.66666667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8</v>
      </c>
      <c r="S104" s="54">
        <f t="shared" si="9"/>
        <v>40</v>
      </c>
      <c r="T104" s="54">
        <f t="shared" si="9"/>
        <v>9.3333333300000003</v>
      </c>
      <c r="U104" s="54">
        <f t="shared" si="9"/>
        <v>0</v>
      </c>
      <c r="V104" s="54">
        <f t="shared" si="9"/>
        <v>-41.916666669999998</v>
      </c>
      <c r="W104" s="54">
        <f t="shared" si="9"/>
        <v>-17.5</v>
      </c>
      <c r="X104" s="54">
        <f t="shared" si="9"/>
        <v>-30.666666670000001</v>
      </c>
      <c r="Y104" s="54">
        <f t="shared" si="9"/>
        <v>0</v>
      </c>
      <c r="Z104" s="54">
        <f t="shared" si="9"/>
        <v>0</v>
      </c>
      <c r="AA104" s="54">
        <f t="shared" si="9"/>
        <v>-26.666666670000001</v>
      </c>
      <c r="AB104" s="55">
        <f t="shared" si="9"/>
        <v>-19.333333329999999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12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45139</v>
      </c>
      <c r="C4" s="70">
        <f t="shared" ref="C4:C34" si="0">SUM(E4:AB4)</f>
        <v>74.448400000000007</v>
      </c>
      <c r="D4" s="71"/>
      <c r="E4" s="37">
        <v>11.200200000000001</v>
      </c>
      <c r="F4" s="45">
        <v>3.6486000000000001</v>
      </c>
      <c r="G4" s="45">
        <v>-2.2507999999999999</v>
      </c>
      <c r="H4" s="45">
        <v>0.78720000000000001</v>
      </c>
      <c r="I4" s="45">
        <v>1.7847999999999999</v>
      </c>
      <c r="J4" s="45">
        <v>3.6307999999999998</v>
      </c>
      <c r="K4" s="45">
        <v>10.843999999999999</v>
      </c>
      <c r="L4" s="45">
        <v>5.2451999999999996</v>
      </c>
      <c r="M4" s="45">
        <v>11.2712</v>
      </c>
      <c r="N4" s="45">
        <v>10.853999999999999</v>
      </c>
      <c r="O4" s="45">
        <v>-1.1240000000000001</v>
      </c>
      <c r="P4" s="45">
        <v>-4.7165999999999997</v>
      </c>
      <c r="Q4" s="45">
        <v>-1.5646</v>
      </c>
      <c r="R4" s="46">
        <v>-15.5624</v>
      </c>
      <c r="S4" s="47">
        <v>-0.65980000000000005</v>
      </c>
      <c r="T4" s="30">
        <v>-0.97840000000000005</v>
      </c>
      <c r="U4" s="30">
        <v>-3.5215999999999998</v>
      </c>
      <c r="V4" s="30">
        <v>-4.3003999999999998</v>
      </c>
      <c r="W4" s="30">
        <v>0.55359999999999998</v>
      </c>
      <c r="X4" s="30">
        <v>9.5678000000000001</v>
      </c>
      <c r="Y4" s="30">
        <v>15.3908</v>
      </c>
      <c r="Z4" s="30">
        <v>16.693200000000001</v>
      </c>
      <c r="AA4" s="30">
        <v>6.8292000000000002</v>
      </c>
      <c r="AB4" s="31">
        <v>0.82640000000000002</v>
      </c>
      <c r="AC4" s="23"/>
    </row>
    <row r="5" spans="1:29" ht="15.75" x14ac:dyDescent="0.25">
      <c r="A5" s="23"/>
      <c r="B5" s="57">
        <v>45140</v>
      </c>
      <c r="C5" s="70">
        <f t="shared" si="0"/>
        <v>-29.619599999999998</v>
      </c>
      <c r="D5" s="71"/>
      <c r="E5" s="48">
        <v>-4.2866</v>
      </c>
      <c r="F5" s="30">
        <v>-10.8574</v>
      </c>
      <c r="G5" s="30">
        <v>-8.3011999999999997</v>
      </c>
      <c r="H5" s="30">
        <v>8.8414000000000001</v>
      </c>
      <c r="I5" s="30">
        <v>-1.3462000000000001</v>
      </c>
      <c r="J5" s="30">
        <v>4.1159999999999997</v>
      </c>
      <c r="K5" s="30">
        <v>14.5486</v>
      </c>
      <c r="L5" s="30">
        <v>13.550800000000001</v>
      </c>
      <c r="M5" s="30">
        <v>6.9802</v>
      </c>
      <c r="N5" s="30">
        <v>0.72</v>
      </c>
      <c r="O5" s="30">
        <v>-2.1938</v>
      </c>
      <c r="P5" s="30">
        <v>-4.0411999999999999</v>
      </c>
      <c r="Q5" s="30">
        <v>-16.4208</v>
      </c>
      <c r="R5" s="30">
        <v>-1.6308</v>
      </c>
      <c r="S5" s="30">
        <v>-0.90559999999999996</v>
      </c>
      <c r="T5" s="30">
        <v>-0.5252</v>
      </c>
      <c r="U5" s="30">
        <v>-5.1673999999999998</v>
      </c>
      <c r="V5" s="30">
        <v>-17.502800000000001</v>
      </c>
      <c r="W5" s="30">
        <v>1.8044</v>
      </c>
      <c r="X5" s="30">
        <v>3.5975999999999999</v>
      </c>
      <c r="Y5" s="30">
        <v>-4.3128000000000002</v>
      </c>
      <c r="Z5" s="30">
        <v>1.8222</v>
      </c>
      <c r="AA5" s="30">
        <v>0.37080000000000002</v>
      </c>
      <c r="AB5" s="31">
        <v>-8.4797999999999991</v>
      </c>
      <c r="AC5" s="23"/>
    </row>
    <row r="6" spans="1:29" ht="15.75" x14ac:dyDescent="0.25">
      <c r="A6" s="23"/>
      <c r="B6" s="57">
        <v>45141</v>
      </c>
      <c r="C6" s="70">
        <f t="shared" si="0"/>
        <v>-137.7106</v>
      </c>
      <c r="D6" s="71"/>
      <c r="E6" s="48">
        <v>-3.4361999999999999</v>
      </c>
      <c r="F6" s="30">
        <v>2.2435999999999998</v>
      </c>
      <c r="G6" s="30">
        <v>-2.8797999999999999</v>
      </c>
      <c r="H6" s="30">
        <v>-7.7686000000000002</v>
      </c>
      <c r="I6" s="30">
        <v>-5.1609999999999996</v>
      </c>
      <c r="J6" s="30">
        <v>-4.8494000000000002</v>
      </c>
      <c r="K6" s="30">
        <v>-8.6218000000000004</v>
      </c>
      <c r="L6" s="30">
        <v>-4.5986000000000002</v>
      </c>
      <c r="M6" s="30">
        <v>1.1408</v>
      </c>
      <c r="N6" s="30">
        <v>-1.9132</v>
      </c>
      <c r="O6" s="30">
        <v>-1.9776</v>
      </c>
      <c r="P6" s="30">
        <v>-22.0138</v>
      </c>
      <c r="Q6" s="30">
        <v>-0.63519999999999999</v>
      </c>
      <c r="R6" s="30">
        <v>-6.734</v>
      </c>
      <c r="S6" s="30">
        <v>-12.331799999999999</v>
      </c>
      <c r="T6" s="30">
        <v>-24.9556</v>
      </c>
      <c r="U6" s="30">
        <v>-6.55</v>
      </c>
      <c r="V6" s="30">
        <v>-6.9374000000000002</v>
      </c>
      <c r="W6" s="30">
        <v>0.51319999999999999</v>
      </c>
      <c r="X6" s="30">
        <v>-4.6905999999999999</v>
      </c>
      <c r="Y6" s="30">
        <v>-14.0702</v>
      </c>
      <c r="Z6" s="30">
        <v>2.1072000000000002</v>
      </c>
      <c r="AA6" s="30">
        <v>-9.1872000000000007</v>
      </c>
      <c r="AB6" s="31">
        <v>5.5965999999999996</v>
      </c>
      <c r="AC6" s="23"/>
    </row>
    <row r="7" spans="1:29" ht="15.75" x14ac:dyDescent="0.25">
      <c r="A7" s="23"/>
      <c r="B7" s="57">
        <v>45142</v>
      </c>
      <c r="C7" s="70">
        <f t="shared" si="0"/>
        <v>-88.706400000000002</v>
      </c>
      <c r="D7" s="71"/>
      <c r="E7" s="48">
        <v>6.5805999999999996</v>
      </c>
      <c r="F7" s="30">
        <v>2.1126</v>
      </c>
      <c r="G7" s="30">
        <v>-9.6242000000000001</v>
      </c>
      <c r="H7" s="30">
        <v>-2.9447999999999999</v>
      </c>
      <c r="I7" s="30">
        <v>-16.642399999999999</v>
      </c>
      <c r="J7" s="30">
        <v>-3.9893999999999998</v>
      </c>
      <c r="K7" s="30">
        <v>2.6972</v>
      </c>
      <c r="L7" s="30">
        <v>-0.31140000000000001</v>
      </c>
      <c r="M7" s="30">
        <v>-0.64139999999999997</v>
      </c>
      <c r="N7" s="30">
        <v>2.5493999999999999</v>
      </c>
      <c r="O7" s="30">
        <v>-13.213800000000001</v>
      </c>
      <c r="P7" s="30">
        <v>-17.778400000000001</v>
      </c>
      <c r="Q7" s="30">
        <v>-15.070399999999999</v>
      </c>
      <c r="R7" s="30">
        <v>-3.5621999999999998</v>
      </c>
      <c r="S7" s="30">
        <v>-9.5884</v>
      </c>
      <c r="T7" s="30">
        <v>-3.6806000000000001</v>
      </c>
      <c r="U7" s="30">
        <v>-3.1494</v>
      </c>
      <c r="V7" s="30">
        <v>-15.8826</v>
      </c>
      <c r="W7" s="30">
        <v>-6.5039999999999996</v>
      </c>
      <c r="X7" s="30">
        <v>5.6303999999999998</v>
      </c>
      <c r="Y7" s="30">
        <v>3.1871999999999998</v>
      </c>
      <c r="Z7" s="30">
        <v>9.9806000000000008</v>
      </c>
      <c r="AA7" s="30">
        <v>-0.16439999999999999</v>
      </c>
      <c r="AB7" s="31">
        <v>1.3033999999999999</v>
      </c>
      <c r="AC7" s="23"/>
    </row>
    <row r="8" spans="1:29" ht="15.75" x14ac:dyDescent="0.25">
      <c r="A8" s="23"/>
      <c r="B8" s="57">
        <v>45143</v>
      </c>
      <c r="C8" s="70">
        <f t="shared" si="0"/>
        <v>140.92880000000002</v>
      </c>
      <c r="D8" s="71"/>
      <c r="E8" s="48">
        <v>27.578600000000002</v>
      </c>
      <c r="F8" s="30">
        <v>-3.5444</v>
      </c>
      <c r="G8" s="30">
        <v>12.2736</v>
      </c>
      <c r="H8" s="30">
        <v>5.4104000000000001</v>
      </c>
      <c r="I8" s="49">
        <v>35.166600000000003</v>
      </c>
      <c r="J8" s="30">
        <v>-6.2119999999999997</v>
      </c>
      <c r="K8" s="30">
        <v>-4.6029999999999998</v>
      </c>
      <c r="L8" s="30">
        <v>-5.0229999999999997</v>
      </c>
      <c r="M8" s="30">
        <v>1.0178</v>
      </c>
      <c r="N8" s="30">
        <v>17.326599999999999</v>
      </c>
      <c r="O8" s="30">
        <v>8.7848000000000006</v>
      </c>
      <c r="P8" s="30">
        <v>4.3559999999999999</v>
      </c>
      <c r="Q8" s="30">
        <v>-0.82620000000000005</v>
      </c>
      <c r="R8" s="30">
        <v>-8.7157999999999998</v>
      </c>
      <c r="S8" s="30">
        <v>0.14000000000000001</v>
      </c>
      <c r="T8" s="30">
        <v>0.80940000000000001</v>
      </c>
      <c r="U8" s="30">
        <v>16.452000000000002</v>
      </c>
      <c r="V8" s="30">
        <v>-8.5996000000000006</v>
      </c>
      <c r="W8" s="30">
        <v>2.9336000000000002</v>
      </c>
      <c r="X8" s="30">
        <v>-0.40739999999999998</v>
      </c>
      <c r="Y8" s="30">
        <v>-0.79120000000000001</v>
      </c>
      <c r="Z8" s="30">
        <v>23.8416</v>
      </c>
      <c r="AA8" s="30">
        <v>5.2423999999999999</v>
      </c>
      <c r="AB8" s="31">
        <v>18.318000000000001</v>
      </c>
      <c r="AC8" s="23"/>
    </row>
    <row r="9" spans="1:29" ht="15.75" x14ac:dyDescent="0.25">
      <c r="A9" s="23"/>
      <c r="B9" s="57">
        <v>45144</v>
      </c>
      <c r="C9" s="70">
        <f t="shared" si="0"/>
        <v>94.795400000000015</v>
      </c>
      <c r="D9" s="71"/>
      <c r="E9" s="48">
        <v>1.5418000000000001</v>
      </c>
      <c r="F9" s="30">
        <v>2.7208000000000001</v>
      </c>
      <c r="G9" s="30">
        <v>20.687200000000001</v>
      </c>
      <c r="H9" s="30">
        <v>1.5609999999999999</v>
      </c>
      <c r="I9" s="30">
        <v>1.0649999999999999</v>
      </c>
      <c r="J9" s="30">
        <v>0.75539999999999996</v>
      </c>
      <c r="K9" s="30">
        <v>1.8855999999999999</v>
      </c>
      <c r="L9" s="30">
        <v>8.8911999999999995</v>
      </c>
      <c r="M9" s="30">
        <v>1.8464</v>
      </c>
      <c r="N9" s="30">
        <v>3.8212000000000002</v>
      </c>
      <c r="O9" s="30">
        <v>3.2917999999999998</v>
      </c>
      <c r="P9" s="30">
        <v>2.3597999999999999</v>
      </c>
      <c r="Q9" s="30">
        <v>-1.0556000000000001</v>
      </c>
      <c r="R9" s="30">
        <v>-10.202</v>
      </c>
      <c r="S9" s="30">
        <v>-4.3545999999999996</v>
      </c>
      <c r="T9" s="30">
        <v>-6.4950000000000001</v>
      </c>
      <c r="U9" s="30">
        <v>0.72160000000000002</v>
      </c>
      <c r="V9" s="30">
        <v>9.8170000000000002</v>
      </c>
      <c r="W9" s="30">
        <v>1.9872000000000001</v>
      </c>
      <c r="X9" s="30">
        <v>-2.5872000000000002</v>
      </c>
      <c r="Y9" s="30">
        <v>5.0599999999999999E-2</v>
      </c>
      <c r="Z9" s="30">
        <v>15.3192</v>
      </c>
      <c r="AA9" s="30">
        <v>17.23</v>
      </c>
      <c r="AB9" s="31">
        <v>23.937000000000001</v>
      </c>
      <c r="AC9" s="23"/>
    </row>
    <row r="10" spans="1:29" ht="15.75" x14ac:dyDescent="0.25">
      <c r="A10" s="23"/>
      <c r="B10" s="57">
        <v>45145</v>
      </c>
      <c r="C10" s="70">
        <f t="shared" si="0"/>
        <v>397.64099999999996</v>
      </c>
      <c r="D10" s="71"/>
      <c r="E10" s="48">
        <v>17.558199999999999</v>
      </c>
      <c r="F10" s="30">
        <v>23.6526</v>
      </c>
      <c r="G10" s="30">
        <v>2.9403999999999999</v>
      </c>
      <c r="H10" s="30">
        <v>4.5186000000000002</v>
      </c>
      <c r="I10" s="30">
        <v>43.932200000000002</v>
      </c>
      <c r="J10" s="30">
        <v>36.952399999999997</v>
      </c>
      <c r="K10" s="30">
        <v>65.159800000000004</v>
      </c>
      <c r="L10" s="30">
        <v>66.115799999999993</v>
      </c>
      <c r="M10" s="30">
        <v>69.827200000000005</v>
      </c>
      <c r="N10" s="30">
        <v>13.770799999999999</v>
      </c>
      <c r="O10" s="30">
        <v>3.0659999999999998</v>
      </c>
      <c r="P10" s="30">
        <v>1.9752000000000001</v>
      </c>
      <c r="Q10" s="30">
        <v>-0.57679999999999998</v>
      </c>
      <c r="R10" s="30">
        <v>-0.6482</v>
      </c>
      <c r="S10" s="30">
        <v>-3.1006</v>
      </c>
      <c r="T10" s="30">
        <v>0.60780000000000001</v>
      </c>
      <c r="U10" s="30">
        <v>1.1943999999999999</v>
      </c>
      <c r="V10" s="30">
        <v>0.88460000000000005</v>
      </c>
      <c r="W10" s="30">
        <v>2.7118000000000002</v>
      </c>
      <c r="X10" s="30">
        <v>-3.2000000000000002E-3</v>
      </c>
      <c r="Y10" s="30">
        <v>3.2191999999999998</v>
      </c>
      <c r="Z10" s="30">
        <v>25.247199999999999</v>
      </c>
      <c r="AA10" s="30">
        <v>6.8</v>
      </c>
      <c r="AB10" s="31">
        <v>11.835599999999999</v>
      </c>
      <c r="AC10" s="23"/>
    </row>
    <row r="11" spans="1:29" ht="15.75" x14ac:dyDescent="0.25">
      <c r="A11" s="23"/>
      <c r="B11" s="57">
        <v>45146</v>
      </c>
      <c r="C11" s="70">
        <f t="shared" si="0"/>
        <v>268.60559999999992</v>
      </c>
      <c r="D11" s="71"/>
      <c r="E11" s="48">
        <v>12.2188</v>
      </c>
      <c r="F11" s="30">
        <v>4.7539999999999996</v>
      </c>
      <c r="G11" s="30">
        <v>6.0731999999999999</v>
      </c>
      <c r="H11" s="30">
        <v>1.4041999999999999</v>
      </c>
      <c r="I11" s="30">
        <v>-2.6621999999999999</v>
      </c>
      <c r="J11" s="30">
        <v>-21.5276</v>
      </c>
      <c r="K11" s="30">
        <v>-9.3748000000000005</v>
      </c>
      <c r="L11" s="30">
        <v>24.589400000000001</v>
      </c>
      <c r="M11" s="30">
        <v>16.180199999999999</v>
      </c>
      <c r="N11" s="30">
        <v>70.034999999999997</v>
      </c>
      <c r="O11" s="30">
        <v>87.687399999999997</v>
      </c>
      <c r="P11" s="30">
        <v>62.043399999999998</v>
      </c>
      <c r="Q11" s="30">
        <v>0.45700000000000002</v>
      </c>
      <c r="R11" s="30">
        <v>3.6642000000000001</v>
      </c>
      <c r="S11" s="30">
        <v>-2.8673999999999999</v>
      </c>
      <c r="T11" s="30">
        <v>8.8102</v>
      </c>
      <c r="U11" s="30">
        <v>-0.57740000000000002</v>
      </c>
      <c r="V11" s="30">
        <v>-0.4476</v>
      </c>
      <c r="W11" s="30">
        <v>-6.7576000000000001</v>
      </c>
      <c r="X11" s="30">
        <v>-6.1566000000000001</v>
      </c>
      <c r="Y11" s="30">
        <v>4.0678000000000001</v>
      </c>
      <c r="Z11" s="30">
        <v>12.6326</v>
      </c>
      <c r="AA11" s="30">
        <v>-0.23780000000000001</v>
      </c>
      <c r="AB11" s="31">
        <v>4.5972</v>
      </c>
      <c r="AC11" s="23"/>
    </row>
    <row r="12" spans="1:29" ht="15.75" x14ac:dyDescent="0.25">
      <c r="A12" s="23"/>
      <c r="B12" s="57">
        <v>45147</v>
      </c>
      <c r="C12" s="70">
        <f t="shared" si="0"/>
        <v>170.83979999999997</v>
      </c>
      <c r="D12" s="71"/>
      <c r="E12" s="48">
        <v>10.922800000000001</v>
      </c>
      <c r="F12" s="30">
        <v>10.7158</v>
      </c>
      <c r="G12" s="30">
        <v>11.6716</v>
      </c>
      <c r="H12" s="30">
        <v>9.3460000000000001</v>
      </c>
      <c r="I12" s="30">
        <v>16.8018</v>
      </c>
      <c r="J12" s="30">
        <v>5.6167999999999996</v>
      </c>
      <c r="K12" s="30">
        <v>9.9076000000000004</v>
      </c>
      <c r="L12" s="30">
        <v>14.722200000000001</v>
      </c>
      <c r="M12" s="30">
        <v>15.4322</v>
      </c>
      <c r="N12" s="30">
        <v>10.743</v>
      </c>
      <c r="O12" s="30">
        <v>22.479399999999998</v>
      </c>
      <c r="P12" s="30">
        <v>12.3508</v>
      </c>
      <c r="Q12" s="30">
        <v>2.0381999999999998</v>
      </c>
      <c r="R12" s="30">
        <v>3.0728</v>
      </c>
      <c r="S12" s="30">
        <v>5.9603999999999999</v>
      </c>
      <c r="T12" s="30">
        <v>-2.3593999999999999</v>
      </c>
      <c r="U12" s="30">
        <v>-3.3504</v>
      </c>
      <c r="V12" s="30">
        <v>1.4803999999999999</v>
      </c>
      <c r="W12" s="30">
        <v>3.56</v>
      </c>
      <c r="X12" s="30">
        <v>1.0322</v>
      </c>
      <c r="Y12" s="30">
        <v>-3.8620000000000001</v>
      </c>
      <c r="Z12" s="30">
        <v>6.4063999999999997</v>
      </c>
      <c r="AA12" s="30">
        <v>1.5278</v>
      </c>
      <c r="AB12" s="31">
        <v>4.6234000000000002</v>
      </c>
      <c r="AC12" s="23"/>
    </row>
    <row r="13" spans="1:29" ht="15.75" x14ac:dyDescent="0.25">
      <c r="A13" s="23"/>
      <c r="B13" s="57">
        <v>45148</v>
      </c>
      <c r="C13" s="70">
        <f t="shared" si="0"/>
        <v>-24.147999999999996</v>
      </c>
      <c r="D13" s="71"/>
      <c r="E13" s="48">
        <v>10.332800000000001</v>
      </c>
      <c r="F13" s="30">
        <v>6.0724</v>
      </c>
      <c r="G13" s="30">
        <v>0.74780000000000002</v>
      </c>
      <c r="H13" s="30">
        <v>-4.3772000000000002</v>
      </c>
      <c r="I13" s="30">
        <v>-7.1707999999999998</v>
      </c>
      <c r="J13" s="30">
        <v>-0.82379999999999998</v>
      </c>
      <c r="K13" s="30">
        <v>-6.3474000000000004</v>
      </c>
      <c r="L13" s="30">
        <v>-6.0187999999999997</v>
      </c>
      <c r="M13" s="30">
        <v>-11.7668</v>
      </c>
      <c r="N13" s="30">
        <v>-2.9346000000000001</v>
      </c>
      <c r="O13" s="30">
        <v>-2.7010000000000001</v>
      </c>
      <c r="P13" s="30">
        <v>-4.4390000000000001</v>
      </c>
      <c r="Q13" s="30">
        <v>-4.3108000000000004</v>
      </c>
      <c r="R13" s="30">
        <v>-0.64059999999999995</v>
      </c>
      <c r="S13" s="30">
        <v>1.0324</v>
      </c>
      <c r="T13" s="30">
        <v>-0.73440000000000005</v>
      </c>
      <c r="U13" s="30">
        <v>-9.9979999999999993</v>
      </c>
      <c r="V13" s="30">
        <v>-5.8259999999999996</v>
      </c>
      <c r="W13" s="30">
        <v>-1.4056</v>
      </c>
      <c r="X13" s="30">
        <v>-3.4198</v>
      </c>
      <c r="Y13" s="30">
        <v>4.4396000000000004</v>
      </c>
      <c r="Z13" s="30">
        <v>10.384</v>
      </c>
      <c r="AA13" s="30">
        <v>1.8952</v>
      </c>
      <c r="AB13" s="31">
        <v>13.862399999999999</v>
      </c>
      <c r="AC13" s="23"/>
    </row>
    <row r="14" spans="1:29" ht="15.75" x14ac:dyDescent="0.25">
      <c r="A14" s="23"/>
      <c r="B14" s="57">
        <v>45149</v>
      </c>
      <c r="C14" s="70">
        <f t="shared" si="0"/>
        <v>126.23339999999997</v>
      </c>
      <c r="D14" s="71"/>
      <c r="E14" s="48">
        <v>3.4510000000000001</v>
      </c>
      <c r="F14" s="30">
        <v>9.2812000000000001</v>
      </c>
      <c r="G14" s="30">
        <v>7.3834</v>
      </c>
      <c r="H14" s="30">
        <v>16.3002</v>
      </c>
      <c r="I14" s="30">
        <v>-6.9222000000000001</v>
      </c>
      <c r="J14" s="30">
        <v>3.6145999999999998</v>
      </c>
      <c r="K14" s="30">
        <v>5.4922000000000004</v>
      </c>
      <c r="L14" s="30">
        <v>10.619</v>
      </c>
      <c r="M14" s="30">
        <v>5.0038</v>
      </c>
      <c r="N14" s="30">
        <v>13.6318</v>
      </c>
      <c r="O14" s="30">
        <v>2.6768000000000001</v>
      </c>
      <c r="P14" s="30">
        <v>-0.69320000000000004</v>
      </c>
      <c r="Q14" s="30">
        <v>0.43740000000000001</v>
      </c>
      <c r="R14" s="30">
        <v>0.79139999999999999</v>
      </c>
      <c r="S14" s="30">
        <v>6.3676000000000004</v>
      </c>
      <c r="T14" s="30">
        <v>0.18579999999999999</v>
      </c>
      <c r="U14" s="30">
        <v>-2.7862</v>
      </c>
      <c r="V14" s="30">
        <v>1.8431999999999999</v>
      </c>
      <c r="W14" s="30">
        <v>10.2828</v>
      </c>
      <c r="X14" s="30">
        <v>-0.91779999999999995</v>
      </c>
      <c r="Y14" s="30">
        <v>6.4238</v>
      </c>
      <c r="Z14" s="30">
        <v>22.323</v>
      </c>
      <c r="AA14" s="30">
        <v>3.6360000000000001</v>
      </c>
      <c r="AB14" s="31">
        <v>7.8078000000000003</v>
      </c>
      <c r="AC14" s="23"/>
    </row>
    <row r="15" spans="1:29" ht="15.75" x14ac:dyDescent="0.25">
      <c r="A15" s="23"/>
      <c r="B15" s="57">
        <v>45150</v>
      </c>
      <c r="C15" s="70">
        <f t="shared" si="0"/>
        <v>54.981800000000014</v>
      </c>
      <c r="D15" s="71"/>
      <c r="E15" s="48">
        <v>8.1</v>
      </c>
      <c r="F15" s="30">
        <v>10.0304</v>
      </c>
      <c r="G15" s="30">
        <v>20.091999999999999</v>
      </c>
      <c r="H15" s="30">
        <v>9.1961999999999993</v>
      </c>
      <c r="I15" s="30">
        <v>14.1096</v>
      </c>
      <c r="J15" s="30">
        <v>6.2720000000000002</v>
      </c>
      <c r="K15" s="30">
        <v>3.3841999999999999</v>
      </c>
      <c r="L15" s="30">
        <v>-0.32300000000000001</v>
      </c>
      <c r="M15" s="30">
        <v>-2.7294</v>
      </c>
      <c r="N15" s="30">
        <v>5.7888000000000002</v>
      </c>
      <c r="O15" s="30">
        <v>6.08</v>
      </c>
      <c r="P15" s="30">
        <v>-11.054399999999999</v>
      </c>
      <c r="Q15" s="30">
        <v>-15.8042</v>
      </c>
      <c r="R15" s="30">
        <v>-16.9238</v>
      </c>
      <c r="S15" s="30">
        <v>-13.707599999999999</v>
      </c>
      <c r="T15" s="30">
        <v>-15.4688</v>
      </c>
      <c r="U15" s="30">
        <v>-7.9302000000000001</v>
      </c>
      <c r="V15" s="30">
        <v>-6.3192000000000004</v>
      </c>
      <c r="W15" s="30">
        <v>25.662800000000001</v>
      </c>
      <c r="X15" s="30">
        <v>8.9898000000000007</v>
      </c>
      <c r="Y15" s="30">
        <v>5.1776</v>
      </c>
      <c r="Z15" s="30">
        <v>9.6912000000000003</v>
      </c>
      <c r="AA15" s="30">
        <v>6.2747999999999999</v>
      </c>
      <c r="AB15" s="31">
        <v>6.3929999999999998</v>
      </c>
      <c r="AC15" s="23"/>
    </row>
    <row r="16" spans="1:29" ht="15.75" x14ac:dyDescent="0.25">
      <c r="A16" s="23"/>
      <c r="B16" s="57">
        <v>45151</v>
      </c>
      <c r="C16" s="70">
        <f t="shared" si="0"/>
        <v>289.90179999999998</v>
      </c>
      <c r="D16" s="71"/>
      <c r="E16" s="48">
        <v>11.516999999999999</v>
      </c>
      <c r="F16" s="30">
        <v>3.6427999999999998</v>
      </c>
      <c r="G16" s="30">
        <v>8.4786000000000001</v>
      </c>
      <c r="H16" s="30">
        <v>-0.87480000000000002</v>
      </c>
      <c r="I16" s="30">
        <v>5.6782000000000004</v>
      </c>
      <c r="J16" s="30">
        <v>2.8957999999999999</v>
      </c>
      <c r="K16" s="30">
        <v>6.1783999999999999</v>
      </c>
      <c r="L16" s="30">
        <v>71.576599999999999</v>
      </c>
      <c r="M16" s="30">
        <v>33.025199999999998</v>
      </c>
      <c r="N16" s="30">
        <v>5.2046000000000001</v>
      </c>
      <c r="O16" s="30">
        <v>5.0650000000000004</v>
      </c>
      <c r="P16" s="30">
        <v>4.5571999999999999</v>
      </c>
      <c r="Q16" s="30">
        <v>5.4462000000000002</v>
      </c>
      <c r="R16" s="30">
        <v>4.6807999999999996</v>
      </c>
      <c r="S16" s="30">
        <v>14.0558</v>
      </c>
      <c r="T16" s="30">
        <v>6.6454000000000004</v>
      </c>
      <c r="U16" s="30">
        <v>3.5116000000000001</v>
      </c>
      <c r="V16" s="30">
        <v>43.783799999999999</v>
      </c>
      <c r="W16" s="30">
        <v>15.319800000000001</v>
      </c>
      <c r="X16" s="30">
        <v>-7.9720000000000004</v>
      </c>
      <c r="Y16" s="30">
        <v>5.1711999999999998</v>
      </c>
      <c r="Z16" s="30">
        <v>11.007999999999999</v>
      </c>
      <c r="AA16" s="30">
        <v>14.107200000000001</v>
      </c>
      <c r="AB16" s="31">
        <v>17.199400000000001</v>
      </c>
      <c r="AC16" s="23"/>
    </row>
    <row r="17" spans="1:29" ht="15.75" x14ac:dyDescent="0.25">
      <c r="A17" s="23"/>
      <c r="B17" s="57">
        <v>45152</v>
      </c>
      <c r="C17" s="70">
        <f t="shared" si="0"/>
        <v>163.26</v>
      </c>
      <c r="D17" s="71"/>
      <c r="E17" s="29">
        <v>18.9328</v>
      </c>
      <c r="F17" s="30">
        <v>24.19</v>
      </c>
      <c r="G17" s="30">
        <v>29.300799999999999</v>
      </c>
      <c r="H17" s="30">
        <v>18.579000000000001</v>
      </c>
      <c r="I17" s="30">
        <v>25.6374</v>
      </c>
      <c r="J17" s="30">
        <v>27.944600000000001</v>
      </c>
      <c r="K17" s="30">
        <v>20.2896</v>
      </c>
      <c r="L17" s="30">
        <v>7.8517999999999999</v>
      </c>
      <c r="M17" s="30">
        <v>-2.4369999999999998</v>
      </c>
      <c r="N17" s="30">
        <v>2.3742000000000001</v>
      </c>
      <c r="O17" s="30">
        <v>0.623</v>
      </c>
      <c r="P17" s="30">
        <v>-13.9114</v>
      </c>
      <c r="Q17" s="30">
        <v>-5.3342000000000001</v>
      </c>
      <c r="R17" s="30">
        <v>-9.6782000000000004</v>
      </c>
      <c r="S17" s="30">
        <v>0.29099999999999998</v>
      </c>
      <c r="T17" s="30">
        <v>-1.0933999999999999</v>
      </c>
      <c r="U17" s="30">
        <v>-1.7418</v>
      </c>
      <c r="V17" s="30">
        <v>0.66200000000000003</v>
      </c>
      <c r="W17" s="30">
        <v>1.2236</v>
      </c>
      <c r="X17" s="30">
        <v>-0.28339999999999999</v>
      </c>
      <c r="Y17" s="30">
        <v>5.1714000000000002</v>
      </c>
      <c r="Z17" s="30">
        <v>5.1627999999999998</v>
      </c>
      <c r="AA17" s="30">
        <v>3.3153999999999999</v>
      </c>
      <c r="AB17" s="31">
        <v>6.19</v>
      </c>
      <c r="AC17" s="23"/>
    </row>
    <row r="18" spans="1:29" ht="15.75" x14ac:dyDescent="0.25">
      <c r="A18" s="23"/>
      <c r="B18" s="57">
        <v>45153</v>
      </c>
      <c r="C18" s="70">
        <f t="shared" si="0"/>
        <v>24.676399999999994</v>
      </c>
      <c r="D18" s="71"/>
      <c r="E18" s="48">
        <v>6.4745999999999997</v>
      </c>
      <c r="F18" s="30">
        <v>10.497199999999999</v>
      </c>
      <c r="G18" s="30">
        <v>9.2271999999999998</v>
      </c>
      <c r="H18" s="30">
        <v>-0.73839999999999995</v>
      </c>
      <c r="I18" s="30">
        <v>10.9922</v>
      </c>
      <c r="J18" s="30">
        <v>6.9622000000000002</v>
      </c>
      <c r="K18" s="30">
        <v>2.5424000000000002</v>
      </c>
      <c r="L18" s="30">
        <v>-4.9447999999999999</v>
      </c>
      <c r="M18" s="30">
        <v>-16.247800000000002</v>
      </c>
      <c r="N18" s="30">
        <v>-11.7568</v>
      </c>
      <c r="O18" s="30">
        <v>-0.9284</v>
      </c>
      <c r="P18" s="30">
        <v>-1.7356</v>
      </c>
      <c r="Q18" s="30">
        <v>-16.738</v>
      </c>
      <c r="R18" s="30">
        <v>-6.7164000000000001</v>
      </c>
      <c r="S18" s="30">
        <v>-0.81320000000000003</v>
      </c>
      <c r="T18" s="30">
        <v>-6.306</v>
      </c>
      <c r="U18" s="30">
        <v>1.2398</v>
      </c>
      <c r="V18" s="30">
        <v>1.8248</v>
      </c>
      <c r="W18" s="30">
        <v>1.4454</v>
      </c>
      <c r="X18" s="30">
        <v>2.1227999999999998</v>
      </c>
      <c r="Y18" s="30">
        <v>4.4054000000000002</v>
      </c>
      <c r="Z18" s="30">
        <v>18.3904</v>
      </c>
      <c r="AA18" s="30">
        <v>3.3567999999999998</v>
      </c>
      <c r="AB18" s="31">
        <v>12.1206</v>
      </c>
      <c r="AC18" s="23"/>
    </row>
    <row r="19" spans="1:29" ht="15.75" x14ac:dyDescent="0.25">
      <c r="A19" s="23"/>
      <c r="B19" s="57">
        <v>45154</v>
      </c>
      <c r="C19" s="70">
        <f t="shared" si="0"/>
        <v>50.378999999999998</v>
      </c>
      <c r="D19" s="71"/>
      <c r="E19" s="48">
        <v>12.2118</v>
      </c>
      <c r="F19" s="30">
        <v>9.1853999999999996</v>
      </c>
      <c r="G19" s="30">
        <v>-20.183399999999999</v>
      </c>
      <c r="H19" s="30">
        <v>-6.8945999999999996</v>
      </c>
      <c r="I19" s="30">
        <v>10.336</v>
      </c>
      <c r="J19" s="30">
        <v>1.22</v>
      </c>
      <c r="K19" s="30">
        <v>2.6297999999999999</v>
      </c>
      <c r="L19" s="30">
        <v>2.0282</v>
      </c>
      <c r="M19" s="30">
        <v>5.7515999999999998</v>
      </c>
      <c r="N19" s="30">
        <v>8.7265999999999995</v>
      </c>
      <c r="O19" s="30">
        <v>0.4854</v>
      </c>
      <c r="P19" s="30">
        <v>3.0649999999999999</v>
      </c>
      <c r="Q19" s="30">
        <v>2.7770000000000001</v>
      </c>
      <c r="R19" s="30">
        <v>3.2692000000000001</v>
      </c>
      <c r="S19" s="30">
        <v>2.2458</v>
      </c>
      <c r="T19" s="30">
        <v>2.2042000000000002</v>
      </c>
      <c r="U19" s="30">
        <v>-1.5902000000000001</v>
      </c>
      <c r="V19" s="30">
        <v>-5.6974</v>
      </c>
      <c r="W19" s="30">
        <v>0.93620000000000003</v>
      </c>
      <c r="X19" s="30">
        <v>1.2068000000000001</v>
      </c>
      <c r="Y19" s="30">
        <v>2.6179999999999999</v>
      </c>
      <c r="Z19" s="30">
        <v>6.1214000000000004</v>
      </c>
      <c r="AA19" s="30">
        <v>3.7452000000000001</v>
      </c>
      <c r="AB19" s="31">
        <v>3.9809999999999999</v>
      </c>
      <c r="AC19" s="23"/>
    </row>
    <row r="20" spans="1:29" ht="15.75" x14ac:dyDescent="0.25">
      <c r="A20" s="23"/>
      <c r="B20" s="57">
        <v>45155</v>
      </c>
      <c r="C20" s="70">
        <f t="shared" si="0"/>
        <v>10.159800000000001</v>
      </c>
      <c r="D20" s="71"/>
      <c r="E20" s="48">
        <v>18.468</v>
      </c>
      <c r="F20" s="30">
        <v>2.7214</v>
      </c>
      <c r="G20" s="30">
        <v>-10.6868</v>
      </c>
      <c r="H20" s="30">
        <v>-10.9712</v>
      </c>
      <c r="I20" s="30">
        <v>-0.31459999999999999</v>
      </c>
      <c r="J20" s="30">
        <v>-16.638000000000002</v>
      </c>
      <c r="K20" s="30">
        <v>-12.997</v>
      </c>
      <c r="L20" s="30">
        <v>-5.7946</v>
      </c>
      <c r="M20" s="30">
        <v>5.1208</v>
      </c>
      <c r="N20" s="30">
        <v>7.3026</v>
      </c>
      <c r="O20" s="30">
        <v>-5.9485999999999999</v>
      </c>
      <c r="P20" s="30">
        <v>3.4969999999999999</v>
      </c>
      <c r="Q20" s="30">
        <v>2.0888</v>
      </c>
      <c r="R20" s="30">
        <v>2.4156</v>
      </c>
      <c r="S20" s="30">
        <v>3.9249999999999998</v>
      </c>
      <c r="T20" s="30">
        <v>0.65600000000000003</v>
      </c>
      <c r="U20" s="30">
        <v>3.3420000000000001</v>
      </c>
      <c r="V20" s="30">
        <v>6.93</v>
      </c>
      <c r="W20" s="30">
        <v>4.3912000000000004</v>
      </c>
      <c r="X20" s="30">
        <v>-0.2336</v>
      </c>
      <c r="Y20" s="30">
        <v>2.0931999999999999</v>
      </c>
      <c r="Z20" s="30">
        <v>5.5835999999999997</v>
      </c>
      <c r="AA20" s="30">
        <v>2.2665999999999999</v>
      </c>
      <c r="AB20" s="31">
        <v>2.9424000000000001</v>
      </c>
      <c r="AC20" s="23"/>
    </row>
    <row r="21" spans="1:29" ht="15.75" x14ac:dyDescent="0.25">
      <c r="A21" s="23"/>
      <c r="B21" s="57">
        <v>45156</v>
      </c>
      <c r="C21" s="70">
        <f t="shared" si="0"/>
        <v>23.818200000000001</v>
      </c>
      <c r="D21" s="71"/>
      <c r="E21" s="48">
        <v>8.1905999999999999</v>
      </c>
      <c r="F21" s="30">
        <v>-0.24679999999999999</v>
      </c>
      <c r="G21" s="30">
        <v>9.7330000000000005</v>
      </c>
      <c r="H21" s="30">
        <v>-7.2720000000000002</v>
      </c>
      <c r="I21" s="30">
        <v>-3.6970000000000001</v>
      </c>
      <c r="J21" s="30">
        <v>-9.8783999999999992</v>
      </c>
      <c r="K21" s="30">
        <v>-3.0297999999999998</v>
      </c>
      <c r="L21" s="30">
        <v>-6.4196</v>
      </c>
      <c r="M21" s="30">
        <v>4.3052000000000001</v>
      </c>
      <c r="N21" s="30">
        <v>5.7122000000000002</v>
      </c>
      <c r="O21" s="30">
        <v>4.3827999999999996</v>
      </c>
      <c r="P21" s="30">
        <v>4.0818000000000003</v>
      </c>
      <c r="Q21" s="30">
        <v>5.3997999999999999</v>
      </c>
      <c r="R21" s="30">
        <v>6.1352000000000002</v>
      </c>
      <c r="S21" s="30">
        <v>-0.4708</v>
      </c>
      <c r="T21" s="30">
        <v>-8.9559999999999995</v>
      </c>
      <c r="U21" s="30">
        <v>-6.5178000000000003</v>
      </c>
      <c r="V21" s="30">
        <v>-4.1444000000000001</v>
      </c>
      <c r="W21" s="30">
        <v>0.95479999999999998</v>
      </c>
      <c r="X21" s="30">
        <v>6.4047999999999998</v>
      </c>
      <c r="Y21" s="30">
        <v>3.3637999999999999</v>
      </c>
      <c r="Z21" s="30">
        <v>4.6614000000000004</v>
      </c>
      <c r="AA21" s="30">
        <v>4.5258000000000003</v>
      </c>
      <c r="AB21" s="31">
        <v>6.5995999999999997</v>
      </c>
      <c r="AC21" s="23"/>
    </row>
    <row r="22" spans="1:29" ht="15.75" x14ac:dyDescent="0.25">
      <c r="A22" s="23"/>
      <c r="B22" s="57">
        <v>45157</v>
      </c>
      <c r="C22" s="70">
        <f t="shared" si="0"/>
        <v>67.432600000000022</v>
      </c>
      <c r="D22" s="71"/>
      <c r="E22" s="48">
        <v>6.5254000000000003</v>
      </c>
      <c r="F22" s="30">
        <v>6.4180000000000001</v>
      </c>
      <c r="G22" s="30">
        <v>5.0640000000000001</v>
      </c>
      <c r="H22" s="30">
        <v>4.6745999999999999</v>
      </c>
      <c r="I22" s="30">
        <v>4.0738000000000003</v>
      </c>
      <c r="J22" s="30">
        <v>3.6867999999999999</v>
      </c>
      <c r="K22" s="30">
        <v>8.3816000000000006</v>
      </c>
      <c r="L22" s="30">
        <v>-0.57299999999999995</v>
      </c>
      <c r="M22" s="30">
        <v>11.110799999999999</v>
      </c>
      <c r="N22" s="30">
        <v>7.7317999999999998</v>
      </c>
      <c r="O22" s="30">
        <v>4.3681999999999999</v>
      </c>
      <c r="P22" s="30">
        <v>4.0027999999999997</v>
      </c>
      <c r="Q22" s="30">
        <v>3.2989999999999999</v>
      </c>
      <c r="R22" s="30">
        <v>3.6294</v>
      </c>
      <c r="S22" s="30">
        <v>2.6272000000000002</v>
      </c>
      <c r="T22" s="30">
        <v>-5.8326000000000002</v>
      </c>
      <c r="U22" s="30">
        <v>-3.8885999999999998</v>
      </c>
      <c r="V22" s="30">
        <v>-12.085599999999999</v>
      </c>
      <c r="W22" s="30">
        <v>4.2385999999999999</v>
      </c>
      <c r="X22" s="30">
        <v>2.3166000000000002</v>
      </c>
      <c r="Y22" s="30">
        <v>-0.29380000000000001</v>
      </c>
      <c r="Z22" s="30">
        <v>2.1825999999999999</v>
      </c>
      <c r="AA22" s="30">
        <v>1.5536000000000001</v>
      </c>
      <c r="AB22" s="31">
        <v>4.2214</v>
      </c>
      <c r="AC22" s="23"/>
    </row>
    <row r="23" spans="1:29" ht="15.75" x14ac:dyDescent="0.25">
      <c r="A23" s="23"/>
      <c r="B23" s="57">
        <v>45158</v>
      </c>
      <c r="C23" s="70">
        <f t="shared" si="0"/>
        <v>23.540599999999994</v>
      </c>
      <c r="D23" s="71"/>
      <c r="E23" s="48">
        <v>11.589399999999999</v>
      </c>
      <c r="F23" s="30">
        <v>7.9572000000000003</v>
      </c>
      <c r="G23" s="30">
        <v>1.5613999999999999</v>
      </c>
      <c r="H23" s="30">
        <v>-12.4048</v>
      </c>
      <c r="I23" s="30">
        <v>-13.071</v>
      </c>
      <c r="J23" s="30">
        <v>0.48199999999999998</v>
      </c>
      <c r="K23" s="30">
        <v>-7.9443999999999999</v>
      </c>
      <c r="L23" s="30">
        <v>-0.85240000000000005</v>
      </c>
      <c r="M23" s="30">
        <v>5.5149999999999997</v>
      </c>
      <c r="N23" s="30">
        <v>3.4891999999999999</v>
      </c>
      <c r="O23" s="30">
        <v>0.34</v>
      </c>
      <c r="P23" s="30">
        <v>2.1812</v>
      </c>
      <c r="Q23" s="30">
        <v>2.2305999999999999</v>
      </c>
      <c r="R23" s="30">
        <v>2.8572000000000002</v>
      </c>
      <c r="S23" s="30">
        <v>2.0661999999999998</v>
      </c>
      <c r="T23" s="30">
        <v>0.78239999999999998</v>
      </c>
      <c r="U23" s="30">
        <v>-0.11559999999999999</v>
      </c>
      <c r="V23" s="30">
        <v>7.7168000000000001</v>
      </c>
      <c r="W23" s="30">
        <v>-8.8999999999999996E-2</v>
      </c>
      <c r="X23" s="30">
        <v>-2.0232000000000001</v>
      </c>
      <c r="Y23" s="30">
        <v>-0.72</v>
      </c>
      <c r="Z23" s="30">
        <v>0.97440000000000004</v>
      </c>
      <c r="AA23" s="30">
        <v>3.4620000000000002</v>
      </c>
      <c r="AB23" s="31">
        <v>7.556</v>
      </c>
      <c r="AC23" s="23"/>
    </row>
    <row r="24" spans="1:29" ht="15.75" x14ac:dyDescent="0.25">
      <c r="A24" s="23"/>
      <c r="B24" s="57">
        <v>45159</v>
      </c>
      <c r="C24" s="70">
        <f t="shared" si="0"/>
        <v>70.97</v>
      </c>
      <c r="D24" s="71"/>
      <c r="E24" s="48">
        <v>21.93</v>
      </c>
      <c r="F24" s="30">
        <v>24.959599999999998</v>
      </c>
      <c r="G24" s="30">
        <v>5.0086000000000004</v>
      </c>
      <c r="H24" s="30">
        <v>-5.7324000000000002</v>
      </c>
      <c r="I24" s="30">
        <v>-0.48859999999999998</v>
      </c>
      <c r="J24" s="30">
        <v>-12.5548</v>
      </c>
      <c r="K24" s="30">
        <v>-9.7804000000000002</v>
      </c>
      <c r="L24" s="30">
        <v>6.8208000000000002</v>
      </c>
      <c r="M24" s="30">
        <v>17.719000000000001</v>
      </c>
      <c r="N24" s="30">
        <v>3.3304</v>
      </c>
      <c r="O24" s="30">
        <v>-8.4928000000000008</v>
      </c>
      <c r="P24" s="30">
        <v>4.6710000000000003</v>
      </c>
      <c r="Q24" s="30">
        <v>-3.3668</v>
      </c>
      <c r="R24" s="30">
        <v>-2.3607999999999998</v>
      </c>
      <c r="S24" s="30">
        <v>-8.6554000000000002</v>
      </c>
      <c r="T24" s="30">
        <v>-6.6433999999999997</v>
      </c>
      <c r="U24" s="30">
        <v>-15.0688</v>
      </c>
      <c r="V24" s="30">
        <v>2.7094</v>
      </c>
      <c r="W24" s="30">
        <v>2.4842</v>
      </c>
      <c r="X24" s="30">
        <v>-5.6768000000000001</v>
      </c>
      <c r="Y24" s="30">
        <v>4.0392000000000001</v>
      </c>
      <c r="Z24" s="30">
        <v>10.8558</v>
      </c>
      <c r="AA24" s="30">
        <v>8.9280000000000008</v>
      </c>
      <c r="AB24" s="31">
        <v>36.335000000000001</v>
      </c>
      <c r="AC24" s="23"/>
    </row>
    <row r="25" spans="1:29" ht="15.75" x14ac:dyDescent="0.25">
      <c r="A25" s="23"/>
      <c r="B25" s="57">
        <v>45160</v>
      </c>
      <c r="C25" s="70">
        <f t="shared" si="0"/>
        <v>56.603799999999993</v>
      </c>
      <c r="D25" s="71"/>
      <c r="E25" s="48">
        <v>16.956800000000001</v>
      </c>
      <c r="F25" s="30">
        <v>16.125599999999999</v>
      </c>
      <c r="G25" s="30">
        <v>30.976400000000002</v>
      </c>
      <c r="H25" s="30">
        <v>16.3598</v>
      </c>
      <c r="I25" s="30">
        <v>21.073399999999999</v>
      </c>
      <c r="J25" s="30">
        <v>5.3090000000000002</v>
      </c>
      <c r="K25" s="30">
        <v>-1.7494000000000001</v>
      </c>
      <c r="L25" s="30">
        <v>2.5184000000000002</v>
      </c>
      <c r="M25" s="30">
        <v>4.3368000000000002</v>
      </c>
      <c r="N25" s="30">
        <v>-0.38159999999999999</v>
      </c>
      <c r="O25" s="30">
        <v>-1.0458000000000001</v>
      </c>
      <c r="P25" s="30">
        <v>-9.4673999999999996</v>
      </c>
      <c r="Q25" s="30">
        <v>-32.742600000000003</v>
      </c>
      <c r="R25" s="30">
        <v>11.2212</v>
      </c>
      <c r="S25" s="30">
        <v>18.7698</v>
      </c>
      <c r="T25" s="30">
        <v>-14.469799999999999</v>
      </c>
      <c r="U25" s="30">
        <v>-34.687199999999997</v>
      </c>
      <c r="V25" s="30">
        <v>3.0888</v>
      </c>
      <c r="W25" s="30">
        <v>-28.494599999999998</v>
      </c>
      <c r="X25" s="30">
        <v>-3.6145999999999998</v>
      </c>
      <c r="Y25" s="30">
        <v>11.441800000000001</v>
      </c>
      <c r="Z25" s="30">
        <v>18.266200000000001</v>
      </c>
      <c r="AA25" s="30">
        <v>3.9882</v>
      </c>
      <c r="AB25" s="31">
        <v>2.8246000000000002</v>
      </c>
      <c r="AC25" s="23"/>
    </row>
    <row r="26" spans="1:29" ht="15.75" x14ac:dyDescent="0.25">
      <c r="A26" s="23"/>
      <c r="B26" s="57">
        <v>45161</v>
      </c>
      <c r="C26" s="70">
        <f t="shared" si="0"/>
        <v>177.44860000000006</v>
      </c>
      <c r="D26" s="71"/>
      <c r="E26" s="48">
        <v>-7.8297999999999996</v>
      </c>
      <c r="F26" s="30">
        <v>-6.0773999999999999</v>
      </c>
      <c r="G26" s="30">
        <v>-4.2708000000000004</v>
      </c>
      <c r="H26" s="30">
        <v>5.0164</v>
      </c>
      <c r="I26" s="30">
        <v>7.5491999999999999</v>
      </c>
      <c r="J26" s="30">
        <v>8.8328000000000007</v>
      </c>
      <c r="K26" s="30">
        <v>6.6214000000000004</v>
      </c>
      <c r="L26" s="30">
        <v>1.2230000000000001</v>
      </c>
      <c r="M26" s="30">
        <v>9.0602</v>
      </c>
      <c r="N26" s="30">
        <v>15.425599999999999</v>
      </c>
      <c r="O26" s="30">
        <v>3.1272000000000002</v>
      </c>
      <c r="P26" s="30">
        <v>17.180800000000001</v>
      </c>
      <c r="Q26" s="30">
        <v>16.482600000000001</v>
      </c>
      <c r="R26" s="30">
        <v>6.7720000000000002</v>
      </c>
      <c r="S26" s="30">
        <v>2.8538000000000001</v>
      </c>
      <c r="T26" s="30">
        <v>-7.2220000000000004</v>
      </c>
      <c r="U26" s="30">
        <v>14.395200000000001</v>
      </c>
      <c r="V26" s="30">
        <v>2.194</v>
      </c>
      <c r="W26" s="30">
        <v>13.6876</v>
      </c>
      <c r="X26" s="30">
        <v>5.548</v>
      </c>
      <c r="Y26" s="30">
        <v>11.4238</v>
      </c>
      <c r="Z26" s="30">
        <v>14.212400000000001</v>
      </c>
      <c r="AA26" s="30">
        <v>3.6741999999999999</v>
      </c>
      <c r="AB26" s="31">
        <v>37.568399999999997</v>
      </c>
      <c r="AC26" s="23"/>
    </row>
    <row r="27" spans="1:29" ht="15.75" x14ac:dyDescent="0.25">
      <c r="A27" s="23"/>
      <c r="B27" s="57">
        <v>45162</v>
      </c>
      <c r="C27" s="70">
        <f t="shared" si="0"/>
        <v>111.26520000000002</v>
      </c>
      <c r="D27" s="71"/>
      <c r="E27" s="48">
        <v>11.9924</v>
      </c>
      <c r="F27" s="30">
        <v>18.724599999999999</v>
      </c>
      <c r="G27" s="30">
        <v>4.0464000000000002</v>
      </c>
      <c r="H27" s="30">
        <v>1.6488</v>
      </c>
      <c r="I27" s="30">
        <v>2.5198</v>
      </c>
      <c r="J27" s="30">
        <v>2.5918000000000001</v>
      </c>
      <c r="K27" s="30">
        <v>31.361000000000001</v>
      </c>
      <c r="L27" s="30">
        <v>6.6456</v>
      </c>
      <c r="M27" s="30">
        <v>4.6867999999999999</v>
      </c>
      <c r="N27" s="30">
        <v>5.4871999999999996</v>
      </c>
      <c r="O27" s="30">
        <v>8.0025999999999993</v>
      </c>
      <c r="P27" s="30">
        <v>-17.177399999999999</v>
      </c>
      <c r="Q27" s="30">
        <v>-0.61480000000000001</v>
      </c>
      <c r="R27" s="30">
        <v>-16.826000000000001</v>
      </c>
      <c r="S27" s="30">
        <v>2.8849999999999998</v>
      </c>
      <c r="T27" s="30">
        <v>-12.052</v>
      </c>
      <c r="U27" s="30">
        <v>2.0931999999999999</v>
      </c>
      <c r="V27" s="30">
        <v>1.9112</v>
      </c>
      <c r="W27" s="30">
        <v>9.8447999999999993</v>
      </c>
      <c r="X27" s="30">
        <v>0.46239999999999998</v>
      </c>
      <c r="Y27" s="30">
        <v>4.452</v>
      </c>
      <c r="Z27" s="30">
        <v>15.122400000000001</v>
      </c>
      <c r="AA27" s="30">
        <v>4.7724000000000002</v>
      </c>
      <c r="AB27" s="31">
        <v>18.684999999999999</v>
      </c>
      <c r="AC27" s="23"/>
    </row>
    <row r="28" spans="1:29" ht="15.75" x14ac:dyDescent="0.25">
      <c r="A28" s="23"/>
      <c r="B28" s="57">
        <v>45163</v>
      </c>
      <c r="C28" s="70">
        <f t="shared" si="0"/>
        <v>267.52520000000004</v>
      </c>
      <c r="D28" s="71"/>
      <c r="E28" s="48">
        <v>24.2666</v>
      </c>
      <c r="F28" s="30">
        <v>14.441599999999999</v>
      </c>
      <c r="G28" s="30">
        <v>17.814800000000002</v>
      </c>
      <c r="H28" s="30">
        <v>13.393800000000001</v>
      </c>
      <c r="I28" s="30">
        <v>9.3751999999999995</v>
      </c>
      <c r="J28" s="30">
        <v>1.5582</v>
      </c>
      <c r="K28" s="30">
        <v>0.99760000000000004</v>
      </c>
      <c r="L28" s="30">
        <v>14.2126</v>
      </c>
      <c r="M28" s="30">
        <v>7.0507999999999997</v>
      </c>
      <c r="N28" s="30">
        <v>15.77</v>
      </c>
      <c r="O28" s="30">
        <v>4.9298000000000002</v>
      </c>
      <c r="P28" s="30">
        <v>3.6488</v>
      </c>
      <c r="Q28" s="30">
        <v>1.4236</v>
      </c>
      <c r="R28" s="30">
        <v>-1.8924000000000001</v>
      </c>
      <c r="S28" s="30">
        <v>-1.7911999999999999</v>
      </c>
      <c r="T28" s="30">
        <v>2.6269999999999998</v>
      </c>
      <c r="U28" s="30">
        <v>3.0488</v>
      </c>
      <c r="V28" s="30">
        <v>1.9550000000000001</v>
      </c>
      <c r="W28" s="30">
        <v>18.6022</v>
      </c>
      <c r="X28" s="30">
        <v>-4.1546000000000003</v>
      </c>
      <c r="Y28" s="30">
        <v>12.153600000000001</v>
      </c>
      <c r="Z28" s="30">
        <v>58.021999999999998</v>
      </c>
      <c r="AA28" s="30">
        <v>48.7836</v>
      </c>
      <c r="AB28" s="31">
        <v>1.2878000000000001</v>
      </c>
      <c r="AC28" s="23"/>
    </row>
    <row r="29" spans="1:29" ht="15.75" x14ac:dyDescent="0.25">
      <c r="A29" s="23"/>
      <c r="B29" s="57">
        <v>45164</v>
      </c>
      <c r="C29" s="70">
        <f t="shared" si="0"/>
        <v>72.313600000000008</v>
      </c>
      <c r="D29" s="71"/>
      <c r="E29" s="48">
        <v>8.7672000000000008</v>
      </c>
      <c r="F29" s="30">
        <v>5.7130000000000001</v>
      </c>
      <c r="G29" s="30">
        <v>7.2960000000000003</v>
      </c>
      <c r="H29" s="30">
        <v>9.5424000000000007</v>
      </c>
      <c r="I29" s="30">
        <v>21.945599999999999</v>
      </c>
      <c r="J29" s="30">
        <v>4.7535999999999996</v>
      </c>
      <c r="K29" s="30">
        <v>8.7447999999999997</v>
      </c>
      <c r="L29" s="30">
        <v>7.6375999999999999</v>
      </c>
      <c r="M29" s="30">
        <v>8.7040000000000006</v>
      </c>
      <c r="N29" s="30">
        <v>15.4678</v>
      </c>
      <c r="O29" s="30">
        <v>20.672999999999998</v>
      </c>
      <c r="P29" s="30">
        <v>4.0876000000000001</v>
      </c>
      <c r="Q29" s="30">
        <v>2.5724</v>
      </c>
      <c r="R29" s="30">
        <v>0.2036</v>
      </c>
      <c r="S29" s="30">
        <v>-3.3271999999999999</v>
      </c>
      <c r="T29" s="30">
        <v>-19.674600000000002</v>
      </c>
      <c r="U29" s="30">
        <v>-44.177599999999998</v>
      </c>
      <c r="V29" s="30">
        <v>-40.924799999999998</v>
      </c>
      <c r="W29" s="30">
        <v>14.1548</v>
      </c>
      <c r="X29" s="30">
        <v>-4.5061999999999998</v>
      </c>
      <c r="Y29" s="30">
        <v>13.2544</v>
      </c>
      <c r="Z29" s="30">
        <v>11.883599999999999</v>
      </c>
      <c r="AA29" s="30">
        <v>6.7893999999999997</v>
      </c>
      <c r="AB29" s="31">
        <v>12.7332</v>
      </c>
      <c r="AC29" s="23"/>
    </row>
    <row r="30" spans="1:29" ht="15.75" x14ac:dyDescent="0.25">
      <c r="A30" s="23"/>
      <c r="B30" s="57">
        <v>45165</v>
      </c>
      <c r="C30" s="70">
        <f t="shared" si="0"/>
        <v>133.35819999999998</v>
      </c>
      <c r="D30" s="71"/>
      <c r="E30" s="48">
        <v>19.201000000000001</v>
      </c>
      <c r="F30" s="30">
        <v>20.696200000000001</v>
      </c>
      <c r="G30" s="30">
        <v>18.2242</v>
      </c>
      <c r="H30" s="30">
        <v>-1.2585999999999999</v>
      </c>
      <c r="I30" s="30">
        <v>28.7622</v>
      </c>
      <c r="J30" s="30">
        <v>12.938599999999999</v>
      </c>
      <c r="K30" s="30">
        <v>10.8338</v>
      </c>
      <c r="L30" s="30">
        <v>20.438400000000001</v>
      </c>
      <c r="M30" s="30">
        <v>12.775399999999999</v>
      </c>
      <c r="N30" s="30">
        <v>3.4096000000000002</v>
      </c>
      <c r="O30" s="30">
        <v>3.5788000000000002</v>
      </c>
      <c r="P30" s="30">
        <v>3.3064</v>
      </c>
      <c r="Q30" s="30">
        <v>2.04</v>
      </c>
      <c r="R30" s="30">
        <v>2.3216000000000001</v>
      </c>
      <c r="S30" s="30">
        <v>1.2706</v>
      </c>
      <c r="T30" s="30">
        <v>-16.5626</v>
      </c>
      <c r="U30" s="30">
        <v>-10.864800000000001</v>
      </c>
      <c r="V30" s="30">
        <v>-4.4000000000000003E-3</v>
      </c>
      <c r="W30" s="30">
        <v>-3.1227999999999998</v>
      </c>
      <c r="X30" s="30">
        <v>-8.7129999999999992</v>
      </c>
      <c r="Y30" s="30">
        <v>3.7826</v>
      </c>
      <c r="Z30" s="30">
        <v>3.0528</v>
      </c>
      <c r="AA30" s="30">
        <v>2.2650000000000001</v>
      </c>
      <c r="AB30" s="31">
        <v>4.9871999999999996</v>
      </c>
      <c r="AC30" s="23"/>
    </row>
    <row r="31" spans="1:29" ht="15.75" x14ac:dyDescent="0.25">
      <c r="A31" s="23"/>
      <c r="B31" s="57">
        <v>45166</v>
      </c>
      <c r="C31" s="70">
        <f t="shared" si="0"/>
        <v>89.916199999999975</v>
      </c>
      <c r="D31" s="71"/>
      <c r="E31" s="48">
        <v>14.856400000000001</v>
      </c>
      <c r="F31" s="30">
        <v>12.6478</v>
      </c>
      <c r="G31" s="30">
        <v>19.8916</v>
      </c>
      <c r="H31" s="30">
        <v>11.2806</v>
      </c>
      <c r="I31" s="30">
        <v>32.741799999999998</v>
      </c>
      <c r="J31" s="30">
        <v>9.7102000000000004</v>
      </c>
      <c r="K31" s="30">
        <v>4.8406000000000002</v>
      </c>
      <c r="L31" s="30">
        <v>11.990600000000001</v>
      </c>
      <c r="M31" s="30">
        <v>17.572800000000001</v>
      </c>
      <c r="N31" s="30">
        <v>19.479399999999998</v>
      </c>
      <c r="O31" s="30">
        <v>12.259399999999999</v>
      </c>
      <c r="P31" s="30">
        <v>4.0262000000000002</v>
      </c>
      <c r="Q31" s="30">
        <v>1.758</v>
      </c>
      <c r="R31" s="30">
        <v>0.77359999999999995</v>
      </c>
      <c r="S31" s="30">
        <v>-0.33679999999999999</v>
      </c>
      <c r="T31" s="30">
        <v>-6.2716000000000003</v>
      </c>
      <c r="U31" s="30">
        <v>1.6892</v>
      </c>
      <c r="V31" s="30">
        <v>2.6476000000000002</v>
      </c>
      <c r="W31" s="30">
        <v>-1.1395999999999999</v>
      </c>
      <c r="X31" s="30">
        <v>-51.631599999999999</v>
      </c>
      <c r="Y31" s="30">
        <v>-51.153399999999998</v>
      </c>
      <c r="Z31" s="30">
        <v>3.3372000000000002</v>
      </c>
      <c r="AA31" s="30">
        <v>2.7448000000000001</v>
      </c>
      <c r="AB31" s="31">
        <v>16.2014</v>
      </c>
      <c r="AC31" s="23"/>
    </row>
    <row r="32" spans="1:29" ht="15.75" x14ac:dyDescent="0.25">
      <c r="A32" s="23"/>
      <c r="B32" s="57">
        <v>45167</v>
      </c>
      <c r="C32" s="70">
        <f t="shared" si="0"/>
        <v>43.482000000000006</v>
      </c>
      <c r="D32" s="71"/>
      <c r="E32" s="48">
        <v>25.188400000000001</v>
      </c>
      <c r="F32" s="30">
        <v>-2.0495999999999999</v>
      </c>
      <c r="G32" s="30">
        <v>1.0549999999999999</v>
      </c>
      <c r="H32" s="30">
        <v>-2.7704</v>
      </c>
      <c r="I32" s="30">
        <v>-3.5118</v>
      </c>
      <c r="J32" s="30">
        <v>-14.719200000000001</v>
      </c>
      <c r="K32" s="30">
        <v>0.56940000000000002</v>
      </c>
      <c r="L32" s="30">
        <v>-6.2598000000000003</v>
      </c>
      <c r="M32" s="30">
        <v>-7.6740000000000004</v>
      </c>
      <c r="N32" s="30">
        <v>3.9474</v>
      </c>
      <c r="O32" s="30">
        <v>17.0456</v>
      </c>
      <c r="P32" s="30">
        <v>1.0952</v>
      </c>
      <c r="Q32" s="30">
        <v>2.9036</v>
      </c>
      <c r="R32" s="30">
        <v>5.0991999999999997</v>
      </c>
      <c r="S32" s="30">
        <v>9.9756</v>
      </c>
      <c r="T32" s="30">
        <v>10.9808</v>
      </c>
      <c r="U32" s="30">
        <v>0.879</v>
      </c>
      <c r="V32" s="30">
        <v>3.3999999999999998E-3</v>
      </c>
      <c r="W32" s="30">
        <v>2.4036</v>
      </c>
      <c r="X32" s="30">
        <v>-11.255000000000001</v>
      </c>
      <c r="Y32" s="30">
        <v>2.7946</v>
      </c>
      <c r="Z32" s="30">
        <v>2.1052</v>
      </c>
      <c r="AA32" s="30">
        <v>1.0022</v>
      </c>
      <c r="AB32" s="31">
        <v>4.6736000000000004</v>
      </c>
      <c r="AC32" s="23"/>
    </row>
    <row r="33" spans="1:29" ht="15.75" x14ac:dyDescent="0.25">
      <c r="A33" s="23"/>
      <c r="B33" s="57">
        <v>45168</v>
      </c>
      <c r="C33" s="70">
        <f t="shared" si="0"/>
        <v>68.691399999999987</v>
      </c>
      <c r="D33" s="71"/>
      <c r="E33" s="48">
        <v>1.7452000000000001</v>
      </c>
      <c r="F33" s="30">
        <v>-4.8243999999999998</v>
      </c>
      <c r="G33" s="30">
        <v>-9.8138000000000005</v>
      </c>
      <c r="H33" s="30">
        <v>2.1924000000000001</v>
      </c>
      <c r="I33" s="30">
        <v>0.87860000000000005</v>
      </c>
      <c r="J33" s="30">
        <v>3.1486000000000001</v>
      </c>
      <c r="K33" s="30">
        <v>3.7271999999999998</v>
      </c>
      <c r="L33" s="30">
        <v>7.7628000000000004</v>
      </c>
      <c r="M33" s="30">
        <v>20.373200000000001</v>
      </c>
      <c r="N33" s="30">
        <v>11.518599999999999</v>
      </c>
      <c r="O33" s="30">
        <v>5.1753999999999998</v>
      </c>
      <c r="P33" s="30">
        <v>-10.3004</v>
      </c>
      <c r="Q33" s="30">
        <v>-21.0488</v>
      </c>
      <c r="R33" s="30">
        <v>11.401199999999999</v>
      </c>
      <c r="S33" s="30">
        <v>-1.6306</v>
      </c>
      <c r="T33" s="30">
        <v>5.6947999999999999</v>
      </c>
      <c r="U33" s="30">
        <v>7.6748000000000003</v>
      </c>
      <c r="V33" s="30">
        <v>4.4104000000000001</v>
      </c>
      <c r="W33" s="30">
        <v>4.3760000000000003</v>
      </c>
      <c r="X33" s="30">
        <v>-14.735799999999999</v>
      </c>
      <c r="Y33" s="30">
        <v>5.3292000000000002</v>
      </c>
      <c r="Z33" s="30">
        <v>13.1236</v>
      </c>
      <c r="AA33" s="30">
        <v>12.4358</v>
      </c>
      <c r="AB33" s="31">
        <v>10.077400000000001</v>
      </c>
      <c r="AC33" s="23"/>
    </row>
    <row r="34" spans="1:29" ht="15.75" x14ac:dyDescent="0.25">
      <c r="A34" s="23"/>
      <c r="B34" s="50">
        <v>45169</v>
      </c>
      <c r="C34" s="72">
        <f t="shared" si="0"/>
        <v>196.97140000000002</v>
      </c>
      <c r="D34" s="73"/>
      <c r="E34" s="53">
        <v>3.1657999999999999</v>
      </c>
      <c r="F34" s="54">
        <v>-5.1818</v>
      </c>
      <c r="G34" s="54">
        <v>5.9551999999999996</v>
      </c>
      <c r="H34" s="54">
        <v>14.8788</v>
      </c>
      <c r="I34" s="54">
        <v>25.038</v>
      </c>
      <c r="J34" s="54">
        <v>9.1137999999999995</v>
      </c>
      <c r="K34" s="54">
        <v>11.8454</v>
      </c>
      <c r="L34" s="54">
        <v>13.811400000000001</v>
      </c>
      <c r="M34" s="54">
        <v>7.0648</v>
      </c>
      <c r="N34" s="54">
        <v>11.213800000000001</v>
      </c>
      <c r="O34" s="54">
        <v>13.388</v>
      </c>
      <c r="P34" s="54">
        <v>4.0144000000000002</v>
      </c>
      <c r="Q34" s="54">
        <v>-6.1412000000000004</v>
      </c>
      <c r="R34" s="54">
        <v>-9.9578000000000007</v>
      </c>
      <c r="S34" s="54">
        <v>9.5104000000000006</v>
      </c>
      <c r="T34" s="54">
        <v>5.2843999999999998</v>
      </c>
      <c r="U34" s="54">
        <v>38.012599999999999</v>
      </c>
      <c r="V34" s="54">
        <v>10.117000000000001</v>
      </c>
      <c r="W34" s="54">
        <v>19.192399999999999</v>
      </c>
      <c r="X34" s="54">
        <v>-14.856400000000001</v>
      </c>
      <c r="Y34" s="54">
        <v>6.9581999999999997</v>
      </c>
      <c r="Z34" s="54">
        <v>5.7355999999999998</v>
      </c>
      <c r="AA34" s="54">
        <v>1.6704000000000001</v>
      </c>
      <c r="AB34" s="55">
        <v>17.138200000000001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2990.0036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2026-01-27T07:56:19Z</dcterms:modified>
</cp:coreProperties>
</file>